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0" windowWidth="11292" windowHeight="5580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45621"/>
</workbook>
</file>

<file path=xl/calcChain.xml><?xml version="1.0" encoding="utf-8"?>
<calcChain xmlns="http://schemas.openxmlformats.org/spreadsheetml/2006/main">
  <c r="F122" i="4" l="1"/>
  <c r="G122" i="4"/>
  <c r="H122" i="4"/>
  <c r="I122" i="4"/>
  <c r="J120" i="4" l="1"/>
  <c r="L120" i="4" s="1"/>
  <c r="M120" i="4" s="1"/>
  <c r="J119" i="4"/>
  <c r="L119" i="4" s="1"/>
  <c r="M119" i="4" s="1"/>
  <c r="J118" i="4"/>
  <c r="L118" i="4" s="1"/>
  <c r="M118" i="4" s="1"/>
  <c r="J116" i="4" l="1"/>
  <c r="J121" i="4"/>
  <c r="L121" i="4" s="1"/>
  <c r="J11" i="4"/>
  <c r="L11" i="4" s="1"/>
  <c r="M11" i="4" s="1"/>
  <c r="J12" i="4"/>
  <c r="J13" i="4"/>
  <c r="L13" i="4" s="1"/>
  <c r="J14" i="4"/>
  <c r="J15" i="4"/>
  <c r="J18" i="4"/>
  <c r="J17" i="4"/>
  <c r="J16" i="4"/>
  <c r="J19" i="4"/>
  <c r="J20" i="4"/>
  <c r="J21" i="4"/>
  <c r="J22" i="4"/>
  <c r="J23" i="4"/>
  <c r="J24" i="4"/>
  <c r="J25" i="4"/>
  <c r="J31" i="4"/>
  <c r="J32" i="4"/>
  <c r="J33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28" i="4"/>
  <c r="J29" i="4"/>
  <c r="J30" i="4"/>
  <c r="J27" i="4"/>
  <c r="J53" i="4"/>
  <c r="J54" i="4"/>
  <c r="J55" i="4"/>
  <c r="J56" i="4"/>
  <c r="J57" i="4"/>
  <c r="J58" i="4"/>
  <c r="J59" i="4"/>
  <c r="J62" i="4"/>
  <c r="J60" i="4"/>
  <c r="J63" i="4"/>
  <c r="L63" i="4" s="1"/>
  <c r="M63" i="4" s="1"/>
  <c r="J64" i="4"/>
  <c r="J65" i="4"/>
  <c r="J67" i="4"/>
  <c r="J61" i="4"/>
  <c r="J68" i="4"/>
  <c r="J66" i="4"/>
  <c r="J69" i="4"/>
  <c r="J70" i="4"/>
  <c r="J71" i="4"/>
  <c r="L71" i="4" s="1"/>
  <c r="M71" i="4" s="1"/>
  <c r="J72" i="4"/>
  <c r="J73" i="4"/>
  <c r="J74" i="4"/>
  <c r="J75" i="4"/>
  <c r="J76" i="4"/>
  <c r="L76" i="4" s="1"/>
  <c r="M76" i="4" s="1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8" i="4"/>
  <c r="J99" i="4"/>
  <c r="J100" i="4"/>
  <c r="J101" i="4"/>
  <c r="J102" i="4"/>
  <c r="J103" i="4"/>
  <c r="J104" i="4"/>
  <c r="J26" i="4"/>
  <c r="J105" i="4"/>
  <c r="J97" i="4"/>
  <c r="J106" i="4"/>
  <c r="J107" i="4"/>
  <c r="J108" i="4"/>
  <c r="J109" i="4"/>
  <c r="J110" i="4"/>
  <c r="J111" i="4"/>
  <c r="J112" i="4"/>
  <c r="J113" i="4"/>
  <c r="L113" i="4" s="1"/>
  <c r="M113" i="4" s="1"/>
  <c r="J114" i="4"/>
  <c r="J115" i="4"/>
  <c r="J117" i="4"/>
  <c r="J10" i="4"/>
  <c r="J6" i="4"/>
  <c r="J5" i="4"/>
  <c r="J7" i="4"/>
  <c r="J34" i="4"/>
  <c r="J8" i="4"/>
  <c r="J9" i="4"/>
  <c r="L93" i="4" l="1"/>
  <c r="M93" i="4" s="1"/>
  <c r="L46" i="4" l="1"/>
  <c r="M46" i="4" s="1"/>
  <c r="L9" i="4"/>
  <c r="M9" i="4" s="1"/>
  <c r="L75" i="4"/>
  <c r="M75" i="4" s="1"/>
  <c r="L33" i="4"/>
  <c r="M33" i="4" s="1"/>
  <c r="L51" i="4"/>
  <c r="M51" i="4" s="1"/>
  <c r="L112" i="4"/>
  <c r="M112" i="4" s="1"/>
  <c r="L44" i="4"/>
  <c r="M44" i="4" s="1"/>
  <c r="M121" i="4"/>
  <c r="L116" i="4"/>
  <c r="M116" i="4" s="1"/>
  <c r="L117" i="4"/>
  <c r="M117" i="4" s="1"/>
  <c r="L101" i="4"/>
  <c r="M101" i="4" s="1"/>
  <c r="L81" i="4" l="1"/>
  <c r="M81" i="4" s="1"/>
  <c r="L35" i="4"/>
  <c r="M35" i="4" s="1"/>
  <c r="L23" i="4"/>
  <c r="M23" i="4" s="1"/>
  <c r="E122" i="4" l="1"/>
  <c r="J122" i="4" s="1"/>
  <c r="L34" i="4" l="1"/>
  <c r="M34" i="4" s="1"/>
  <c r="L14" i="4"/>
  <c r="M14" i="4" s="1"/>
  <c r="L90" i="4"/>
  <c r="M90" i="4" s="1"/>
  <c r="L43" i="4"/>
  <c r="M43" i="4" s="1"/>
  <c r="L56" i="4"/>
  <c r="M56" i="4" s="1"/>
  <c r="L111" i="4"/>
  <c r="M111" i="4" s="1"/>
  <c r="L115" i="4"/>
  <c r="M115" i="4" s="1"/>
  <c r="L114" i="4"/>
  <c r="M114" i="4" s="1"/>
  <c r="L94" i="4"/>
  <c r="M94" i="4" s="1"/>
  <c r="L66" i="4"/>
  <c r="M66" i="4" s="1"/>
  <c r="L82" i="4"/>
  <c r="M82" i="4" s="1"/>
  <c r="L91" i="4"/>
  <c r="M91" i="4" s="1"/>
  <c r="L67" i="4"/>
  <c r="M67" i="4" s="1"/>
  <c r="L8" i="4"/>
  <c r="M8" i="4" s="1"/>
  <c r="L16" i="4"/>
  <c r="M16" i="4" s="1"/>
  <c r="L107" i="4"/>
  <c r="M107" i="4" s="1"/>
  <c r="L108" i="4"/>
  <c r="M108" i="4" s="1"/>
  <c r="L109" i="4"/>
  <c r="M109" i="4" s="1"/>
  <c r="L42" i="4"/>
  <c r="M42" i="4" s="1"/>
  <c r="L41" i="4"/>
  <c r="M41" i="4" s="1"/>
  <c r="L110" i="4"/>
  <c r="M110" i="4" s="1"/>
  <c r="L106" i="4"/>
  <c r="M106" i="4" s="1"/>
  <c r="L12" i="4"/>
  <c r="M12" i="4" s="1"/>
  <c r="M13" i="4"/>
  <c r="L15" i="4"/>
  <c r="M15" i="4" s="1"/>
  <c r="L18" i="4"/>
  <c r="M18" i="4" s="1"/>
  <c r="L17" i="4"/>
  <c r="M17" i="4" s="1"/>
  <c r="L19" i="4"/>
  <c r="M19" i="4" s="1"/>
  <c r="L20" i="4"/>
  <c r="M20" i="4" s="1"/>
  <c r="L21" i="4"/>
  <c r="M21" i="4" s="1"/>
  <c r="L22" i="4"/>
  <c r="M22" i="4" s="1"/>
  <c r="L24" i="4"/>
  <c r="M24" i="4" s="1"/>
  <c r="L25" i="4"/>
  <c r="M25" i="4" s="1"/>
  <c r="L31" i="4"/>
  <c r="M31" i="4" s="1"/>
  <c r="L32" i="4"/>
  <c r="M32" i="4" s="1"/>
  <c r="L36" i="4"/>
  <c r="M36" i="4" s="1"/>
  <c r="L37" i="4"/>
  <c r="M37" i="4" s="1"/>
  <c r="L38" i="4"/>
  <c r="M38" i="4" s="1"/>
  <c r="L39" i="4"/>
  <c r="M39" i="4" s="1"/>
  <c r="L40" i="4"/>
  <c r="M40" i="4" s="1"/>
  <c r="L45" i="4"/>
  <c r="M45" i="4" s="1"/>
  <c r="L47" i="4"/>
  <c r="M47" i="4" s="1"/>
  <c r="L48" i="4"/>
  <c r="M48" i="4" s="1"/>
  <c r="L49" i="4"/>
  <c r="M49" i="4" s="1"/>
  <c r="L50" i="4"/>
  <c r="M50" i="4" s="1"/>
  <c r="L52" i="4"/>
  <c r="M52" i="4" s="1"/>
  <c r="L28" i="4"/>
  <c r="M28" i="4" s="1"/>
  <c r="L29" i="4"/>
  <c r="M29" i="4" s="1"/>
  <c r="L30" i="4"/>
  <c r="M30" i="4" s="1"/>
  <c r="L27" i="4"/>
  <c r="M27" i="4" s="1"/>
  <c r="L53" i="4"/>
  <c r="M53" i="4" s="1"/>
  <c r="L54" i="4"/>
  <c r="M54" i="4" s="1"/>
  <c r="L55" i="4"/>
  <c r="M55" i="4" s="1"/>
  <c r="L57" i="4"/>
  <c r="M57" i="4" s="1"/>
  <c r="L58" i="4"/>
  <c r="M58" i="4" s="1"/>
  <c r="L59" i="4"/>
  <c r="M59" i="4" s="1"/>
  <c r="L62" i="4"/>
  <c r="M62" i="4" s="1"/>
  <c r="L60" i="4"/>
  <c r="M60" i="4" s="1"/>
  <c r="L64" i="4"/>
  <c r="M64" i="4" s="1"/>
  <c r="L65" i="4"/>
  <c r="M65" i="4" s="1"/>
  <c r="L61" i="4"/>
  <c r="M61" i="4" s="1"/>
  <c r="L68" i="4"/>
  <c r="M68" i="4" s="1"/>
  <c r="L69" i="4"/>
  <c r="M69" i="4" s="1"/>
  <c r="L70" i="4"/>
  <c r="M70" i="4" s="1"/>
  <c r="L72" i="4"/>
  <c r="M72" i="4" s="1"/>
  <c r="L73" i="4"/>
  <c r="M73" i="4" s="1"/>
  <c r="L74" i="4"/>
  <c r="M74" i="4" s="1"/>
  <c r="L77" i="4"/>
  <c r="M77" i="4" s="1"/>
  <c r="L78" i="4"/>
  <c r="M78" i="4" s="1"/>
  <c r="L79" i="4"/>
  <c r="M79" i="4" s="1"/>
  <c r="L80" i="4"/>
  <c r="M80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2" i="4"/>
  <c r="M92" i="4" s="1"/>
  <c r="L95" i="4"/>
  <c r="M95" i="4" s="1"/>
  <c r="L96" i="4"/>
  <c r="M96" i="4" s="1"/>
  <c r="L98" i="4"/>
  <c r="M98" i="4" s="1"/>
  <c r="L99" i="4"/>
  <c r="M99" i="4" s="1"/>
  <c r="L100" i="4"/>
  <c r="M100" i="4" s="1"/>
  <c r="L102" i="4"/>
  <c r="M102" i="4" s="1"/>
  <c r="L103" i="4"/>
  <c r="M103" i="4" s="1"/>
  <c r="L104" i="4"/>
  <c r="M104" i="4" s="1"/>
  <c r="L26" i="4"/>
  <c r="M26" i="4" s="1"/>
  <c r="L105" i="4"/>
  <c r="M105" i="4" s="1"/>
  <c r="L97" i="4"/>
  <c r="M97" i="4" s="1"/>
  <c r="L6" i="4"/>
  <c r="M6" i="4" s="1"/>
  <c r="L5" i="4"/>
  <c r="M5" i="4" s="1"/>
  <c r="L7" i="4"/>
  <c r="M7" i="4" s="1"/>
  <c r="L10" i="4"/>
  <c r="M10" i="4" s="1"/>
  <c r="E132" i="1"/>
  <c r="F132" i="1"/>
  <c r="G132" i="1"/>
  <c r="H132" i="1"/>
  <c r="I132" i="1"/>
  <c r="J129" i="1"/>
  <c r="L129" i="1"/>
  <c r="M129" i="1"/>
  <c r="J128" i="1"/>
  <c r="L128" i="1"/>
  <c r="M128" i="1"/>
  <c r="J127" i="1"/>
  <c r="L127" i="1"/>
  <c r="M127" i="1"/>
  <c r="J126" i="1"/>
  <c r="L126" i="1"/>
  <c r="M126" i="1"/>
  <c r="J125" i="1"/>
  <c r="L125" i="1"/>
  <c r="M125" i="1"/>
  <c r="J124" i="1"/>
  <c r="L124" i="1"/>
  <c r="M124" i="1"/>
  <c r="J123" i="1"/>
  <c r="L123" i="1"/>
  <c r="M123" i="1"/>
  <c r="J122" i="1"/>
  <c r="L122" i="1"/>
  <c r="M122" i="1"/>
  <c r="J121" i="1"/>
  <c r="L121" i="1"/>
  <c r="M121" i="1"/>
  <c r="J120" i="1"/>
  <c r="L120" i="1"/>
  <c r="M120" i="1"/>
  <c r="J119" i="1"/>
  <c r="L119" i="1"/>
  <c r="M119" i="1"/>
  <c r="J117" i="1"/>
  <c r="L117" i="1"/>
  <c r="M117" i="1"/>
  <c r="J116" i="1"/>
  <c r="L116" i="1"/>
  <c r="M116" i="1"/>
  <c r="J115" i="1"/>
  <c r="L115" i="1"/>
  <c r="M115" i="1"/>
  <c r="J114" i="1"/>
  <c r="L114" i="1"/>
  <c r="M114" i="1"/>
  <c r="J113" i="1"/>
  <c r="L113" i="1"/>
  <c r="M113" i="1"/>
  <c r="J112" i="1"/>
  <c r="L112" i="1"/>
  <c r="M112" i="1"/>
  <c r="J111" i="1"/>
  <c r="L111" i="1"/>
  <c r="M111" i="1"/>
  <c r="J110" i="1"/>
  <c r="L110" i="1"/>
  <c r="M110" i="1"/>
  <c r="J109" i="1"/>
  <c r="L109" i="1"/>
  <c r="M109" i="1"/>
  <c r="J108" i="1"/>
  <c r="L108" i="1"/>
  <c r="M108" i="1"/>
  <c r="J107" i="1"/>
  <c r="L107" i="1"/>
  <c r="M107" i="1"/>
  <c r="J106" i="1"/>
  <c r="L106" i="1"/>
  <c r="M106" i="1"/>
  <c r="J105" i="1"/>
  <c r="L105" i="1"/>
  <c r="M105" i="1"/>
  <c r="J104" i="1"/>
  <c r="L104" i="1"/>
  <c r="M104" i="1"/>
  <c r="J102" i="1"/>
  <c r="L102" i="1"/>
  <c r="M102" i="1"/>
  <c r="J101" i="1"/>
  <c r="L101" i="1"/>
  <c r="M101" i="1"/>
  <c r="J100" i="1"/>
  <c r="L100" i="1"/>
  <c r="M100" i="1"/>
  <c r="J99" i="1"/>
  <c r="L99" i="1"/>
  <c r="M99" i="1"/>
  <c r="J98" i="1"/>
  <c r="L98" i="1"/>
  <c r="M98" i="1"/>
  <c r="J97" i="1"/>
  <c r="L97" i="1"/>
  <c r="M97" i="1"/>
  <c r="J96" i="1"/>
  <c r="L96" i="1"/>
  <c r="M96" i="1"/>
  <c r="J95" i="1"/>
  <c r="L95" i="1"/>
  <c r="M95" i="1"/>
  <c r="J94" i="1"/>
  <c r="L94" i="1"/>
  <c r="M94" i="1"/>
  <c r="J92" i="1"/>
  <c r="L92" i="1"/>
  <c r="M92" i="1"/>
  <c r="J91" i="1"/>
  <c r="L91" i="1"/>
  <c r="M91" i="1"/>
  <c r="J90" i="1"/>
  <c r="L90" i="1"/>
  <c r="M90" i="1"/>
  <c r="J89" i="1"/>
  <c r="L89" i="1"/>
  <c r="M89" i="1"/>
  <c r="J88" i="1"/>
  <c r="L88" i="1"/>
  <c r="M88" i="1"/>
  <c r="J87" i="1"/>
  <c r="L87" i="1"/>
  <c r="M87" i="1"/>
  <c r="J86" i="1"/>
  <c r="L86" i="1"/>
  <c r="M86" i="1"/>
  <c r="J85" i="1"/>
  <c r="L85" i="1"/>
  <c r="M85" i="1"/>
  <c r="J84" i="1"/>
  <c r="L84" i="1"/>
  <c r="M84" i="1"/>
  <c r="J83" i="1"/>
  <c r="L83" i="1"/>
  <c r="M83" i="1"/>
  <c r="J82" i="1"/>
  <c r="L82" i="1"/>
  <c r="M82" i="1"/>
  <c r="J81" i="1"/>
  <c r="L81" i="1"/>
  <c r="M81" i="1"/>
  <c r="J80" i="1"/>
  <c r="L80" i="1"/>
  <c r="M80" i="1"/>
  <c r="J79" i="1"/>
  <c r="L79" i="1"/>
  <c r="M79" i="1"/>
  <c r="J78" i="1"/>
  <c r="L78" i="1"/>
  <c r="M78" i="1"/>
  <c r="J77" i="1"/>
  <c r="L77" i="1"/>
  <c r="M77" i="1"/>
  <c r="J75" i="1"/>
  <c r="L75" i="1"/>
  <c r="M75" i="1"/>
  <c r="J73" i="1"/>
  <c r="L73" i="1"/>
  <c r="M73" i="1"/>
  <c r="J72" i="1"/>
  <c r="L72" i="1"/>
  <c r="M72" i="1"/>
  <c r="J71" i="1"/>
  <c r="L71" i="1"/>
  <c r="M71" i="1"/>
  <c r="J70" i="1"/>
  <c r="L70" i="1"/>
  <c r="M70" i="1"/>
  <c r="J69" i="1"/>
  <c r="L69" i="1"/>
  <c r="M69" i="1"/>
  <c r="J68" i="1"/>
  <c r="L68" i="1"/>
  <c r="M68" i="1"/>
  <c r="J67" i="1"/>
  <c r="L67" i="1"/>
  <c r="M67" i="1"/>
  <c r="J66" i="1"/>
  <c r="L66" i="1"/>
  <c r="M66" i="1"/>
  <c r="J65" i="1"/>
  <c r="L65" i="1"/>
  <c r="M65" i="1"/>
  <c r="J64" i="1"/>
  <c r="L64" i="1"/>
  <c r="M64" i="1"/>
  <c r="J63" i="1"/>
  <c r="L63" i="1"/>
  <c r="M63" i="1"/>
  <c r="J62" i="1"/>
  <c r="L62" i="1"/>
  <c r="M62" i="1"/>
  <c r="J61" i="1"/>
  <c r="L61" i="1"/>
  <c r="M61" i="1"/>
  <c r="J60" i="1"/>
  <c r="L60" i="1"/>
  <c r="M60" i="1"/>
  <c r="J59" i="1"/>
  <c r="L59" i="1"/>
  <c r="M59" i="1"/>
  <c r="J58" i="1"/>
  <c r="L58" i="1"/>
  <c r="M58" i="1"/>
  <c r="J57" i="1"/>
  <c r="L57" i="1"/>
  <c r="M57" i="1"/>
  <c r="J56" i="1"/>
  <c r="L56" i="1"/>
  <c r="M56" i="1"/>
  <c r="J55" i="1"/>
  <c r="L55" i="1"/>
  <c r="M55" i="1"/>
  <c r="J54" i="1"/>
  <c r="L54" i="1"/>
  <c r="M54" i="1"/>
  <c r="J53" i="1"/>
  <c r="L53" i="1"/>
  <c r="M53" i="1"/>
  <c r="J52" i="1"/>
  <c r="L52" i="1"/>
  <c r="M52" i="1"/>
  <c r="J51" i="1"/>
  <c r="L51" i="1"/>
  <c r="M51" i="1"/>
  <c r="J50" i="1"/>
  <c r="L50" i="1"/>
  <c r="M50" i="1"/>
  <c r="J48" i="1"/>
  <c r="L48" i="1"/>
  <c r="M48" i="1"/>
  <c r="J47" i="1"/>
  <c r="L47" i="1"/>
  <c r="M47" i="1"/>
  <c r="J46" i="1"/>
  <c r="L46" i="1"/>
  <c r="M46" i="1"/>
  <c r="J45" i="1"/>
  <c r="L45" i="1"/>
  <c r="M45" i="1"/>
  <c r="J44" i="1"/>
  <c r="L44" i="1"/>
  <c r="M44" i="1"/>
  <c r="J43" i="1"/>
  <c r="L43" i="1"/>
  <c r="M43" i="1"/>
  <c r="J42" i="1"/>
  <c r="L42" i="1"/>
  <c r="M42" i="1"/>
  <c r="J40" i="1"/>
  <c r="L40" i="1"/>
  <c r="M40" i="1"/>
  <c r="J39" i="1"/>
  <c r="L39" i="1"/>
  <c r="M39" i="1"/>
  <c r="J38" i="1"/>
  <c r="L38" i="1"/>
  <c r="M38" i="1"/>
  <c r="J37" i="1"/>
  <c r="L37" i="1"/>
  <c r="M37" i="1"/>
  <c r="J36" i="1"/>
  <c r="L36" i="1"/>
  <c r="M36" i="1"/>
  <c r="J35" i="1"/>
  <c r="L35" i="1"/>
  <c r="M35" i="1"/>
  <c r="J34" i="1"/>
  <c r="L34" i="1"/>
  <c r="M34" i="1"/>
  <c r="J33" i="1"/>
  <c r="L33" i="1"/>
  <c r="M33" i="1"/>
  <c r="J32" i="1"/>
  <c r="L32" i="1"/>
  <c r="M32" i="1"/>
  <c r="J31" i="1"/>
  <c r="L31" i="1"/>
  <c r="M31" i="1"/>
  <c r="J30" i="1"/>
  <c r="L30" i="1"/>
  <c r="M30" i="1"/>
  <c r="J29" i="1"/>
  <c r="L29" i="1"/>
  <c r="M29" i="1"/>
  <c r="J28" i="1"/>
  <c r="L28" i="1"/>
  <c r="M28" i="1"/>
  <c r="J27" i="1"/>
  <c r="L27" i="1"/>
  <c r="M27" i="1"/>
  <c r="J26" i="1"/>
  <c r="L26" i="1"/>
  <c r="M26" i="1"/>
  <c r="J25" i="1"/>
  <c r="L25" i="1"/>
  <c r="M25" i="1"/>
  <c r="J24" i="1"/>
  <c r="L24" i="1"/>
  <c r="M24" i="1"/>
  <c r="J23" i="1"/>
  <c r="L23" i="1"/>
  <c r="M23" i="1"/>
  <c r="J22" i="1"/>
  <c r="L22" i="1"/>
  <c r="M22" i="1"/>
  <c r="J21" i="1"/>
  <c r="L21" i="1"/>
  <c r="M21" i="1"/>
  <c r="J20" i="1"/>
  <c r="L20" i="1"/>
  <c r="M20" i="1"/>
  <c r="J19" i="1"/>
  <c r="L19" i="1"/>
  <c r="M19" i="1"/>
  <c r="J18" i="1"/>
  <c r="L18" i="1"/>
  <c r="M18" i="1"/>
  <c r="J17" i="1"/>
  <c r="L17" i="1"/>
  <c r="M17" i="1"/>
  <c r="J16" i="1"/>
  <c r="L16" i="1"/>
  <c r="M16" i="1"/>
  <c r="J15" i="1"/>
  <c r="L15" i="1"/>
  <c r="M15" i="1"/>
  <c r="J14" i="1"/>
  <c r="L14" i="1"/>
  <c r="M14" i="1"/>
  <c r="J13" i="1"/>
  <c r="L13" i="1"/>
  <c r="M13" i="1"/>
  <c r="J10" i="1"/>
  <c r="L10" i="1"/>
  <c r="M10" i="1"/>
  <c r="J9" i="1"/>
  <c r="L9" i="1"/>
  <c r="M9" i="1"/>
  <c r="J8" i="1"/>
  <c r="L8" i="1"/>
  <c r="M8" i="1"/>
  <c r="J7" i="1"/>
  <c r="L7" i="1"/>
  <c r="M7" i="1"/>
  <c r="J5" i="1"/>
  <c r="J132" i="1"/>
  <c r="J76" i="1"/>
  <c r="L76" i="1"/>
  <c r="M76" i="1"/>
  <c r="J41" i="1"/>
  <c r="L41" i="1"/>
  <c r="M41" i="1"/>
  <c r="L5" i="1"/>
  <c r="L132" i="1"/>
  <c r="M5" i="1"/>
  <c r="M132" i="1"/>
  <c r="L122" i="4" l="1"/>
  <c r="M122" i="4"/>
</calcChain>
</file>

<file path=xl/comments1.xml><?xml version="1.0" encoding="utf-8"?>
<comments xmlns="http://schemas.openxmlformats.org/spreadsheetml/2006/main">
  <authors>
    <author>Autor</author>
  </authors>
  <commentList>
    <comment ref="P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<sst xmlns="http://schemas.openxmlformats.org/spreadsheetml/2006/main" count="905" uniqueCount="546">
  <si>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</si>
  <si>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</si>
  <si>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</si>
  <si>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</si>
  <si>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</si>
  <si>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</si>
  <si>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</si>
  <si>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</si>
  <si>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</si>
  <si>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</si>
  <si>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</si>
  <si>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</si>
  <si>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</si>
  <si>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</si>
  <si>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</si>
  <si>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</si>
  <si>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</si>
  <si>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</si>
  <si>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</si>
  <si>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</si>
  <si>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</si>
  <si>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</si>
  <si>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</si>
  <si>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</si>
  <si>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</si>
  <si>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</si>
  <si>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</si>
  <si>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</si>
  <si>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</si>
  <si>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</si>
  <si>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</si>
  <si>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</si>
  <si>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</si>
  <si>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</si>
  <si>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</si>
  <si>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</si>
  <si>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</si>
  <si>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</si>
  <si>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</si>
  <si>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</si>
  <si>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</si>
  <si>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</si>
  <si>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</si>
  <si>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</si>
  <si>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</si>
  <si>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</si>
  <si>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</si>
  <si>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</si>
  <si>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</si>
  <si>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</si>
  <si>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</si>
  <si>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</si>
  <si>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</si>
  <si>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</si>
  <si>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</si>
  <si>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</si>
  <si>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</si>
  <si>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</si>
  <si>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</si>
  <si>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</si>
  <si>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</si>
  <si>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</si>
  <si>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</si>
  <si>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</si>
  <si>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</si>
  <si>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</si>
  <si>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</si>
  <si>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</si>
  <si>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</si>
  <si>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</si>
  <si>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</si>
  <si>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</si>
  <si>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</si>
  <si>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</si>
  <si>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</si>
  <si>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</si>
  <si>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</si>
  <si>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</si>
  <si>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</si>
  <si>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</si>
  <si>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</si>
  <si>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</si>
  <si>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</si>
  <si>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</si>
  <si>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</si>
  <si>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</si>
  <si>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</si>
  <si>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</si>
  <si>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</si>
  <si>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</si>
  <si>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</si>
  <si>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</si>
  <si>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</si>
  <si>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</si>
  <si>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</si>
  <si>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</si>
  <si>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</si>
  <si>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</si>
  <si>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</si>
  <si>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</si>
  <si>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</si>
  <si>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</si>
  <si>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</si>
  <si>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</si>
  <si>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</si>
  <si>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</si>
  <si>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</si>
  <si>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</si>
  <si>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</si>
  <si>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</si>
  <si>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</si>
  <si>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</si>
  <si>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</si>
  <si>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</si>
  <si>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</si>
  <si>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</si>
  <si>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</si>
  <si>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</si>
  <si>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</si>
  <si>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</si>
  <si>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</si>
  <si>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</si>
  <si>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</si>
  <si>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</si>
  <si>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</si>
  <si>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</si>
  <si>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</si>
  <si>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</si>
  <si>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</si>
  <si>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</si>
  <si>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</si>
  <si>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</si>
  <si>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</si>
  <si>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</si>
  <si>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</si>
  <si>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</si>
  <si>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</si>
  <si>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</si>
  <si>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</si>
  <si>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</si>
  <si>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</si>
  <si>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</si>
  <si>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</si>
  <si>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</si>
  <si>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</si>
  <si>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</si>
  <si>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</si>
  <si>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</si>
  <si>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</si>
  <si>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</si>
  <si>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</si>
  <si>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</si>
  <si>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</si>
  <si>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</si>
  <si>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</si>
  <si>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</si>
  <si>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</si>
  <si>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</si>
  <si>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</si>
  <si>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</si>
  <si>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</si>
  <si>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</si>
  <si>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</si>
  <si>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</si>
  <si>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</si>
  <si>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</si>
  <si>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</si>
  <si>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</si>
  <si>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</si>
  <si>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</si>
  <si>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</si>
  <si>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</si>
  <si>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</si>
  <si>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</si>
  <si>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</si>
  <si>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</si>
  <si>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</si>
  <si>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</si>
  <si>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</si>
  <si>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</si>
  <si>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</si>
  <si>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</si>
  <si>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</si>
  <si>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</si>
  <si>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</si>
  <si>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</si>
  <si>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</si>
  <si>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</si>
  <si>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</si>
  <si>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</si>
  <si>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</si>
  <si>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</si>
  <si>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</si>
  <si>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</si>
  <si>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</si>
  <si>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</si>
  <si>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</si>
  <si>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</si>
  <si>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</si>
  <si>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</si>
  <si>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</si>
  <si>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</si>
  <si>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</si>
  <si>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</si>
  <si>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</si>
  <si>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</si>
  <si>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</si>
  <si>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</si>
  <si>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</si>
  <si>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</si>
  <si>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</si>
  <si>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</si>
  <si>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</si>
  <si>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</si>
  <si>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</si>
  <si>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</si>
  <si>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</si>
  <si>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</si>
  <si>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</si>
  <si>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</si>
  <si>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</si>
  <si>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</si>
  <si>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</si>
  <si>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</si>
  <si>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</si>
  <si>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</si>
  <si>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</si>
  <si>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</si>
  <si>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</si>
  <si>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</si>
  <si>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</si>
  <si>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</si>
  <si>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</si>
  <si>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</si>
  <si>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</si>
  <si>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</si>
  <si>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</si>
  <si>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</si>
  <si>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</si>
  <si>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</si>
  <si>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</si>
  <si>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</si>
  <si>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</si>
  <si>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</si>
  <si>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</si>
  <si>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</si>
  <si>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</si>
  <si>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</si>
  <si>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</si>
  <si>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</si>
  <si>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</si>
  <si>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</si>
  <si>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</si>
  <si>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</si>
  <si>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</si>
  <si>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</si>
  <si>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</si>
  <si>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</si>
  <si>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</si>
  <si>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</si>
  <si>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</si>
  <si>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</si>
  <si>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</si>
  <si>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</si>
  <si>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</si>
  <si>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</si>
  <si>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</si>
  <si>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</si>
  <si>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</si>
  <si>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</si>
  <si>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</si>
  <si>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</si>
  <si>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</si>
  <si>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</si>
  <si>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</si>
  <si>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</si>
  <si>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</si>
  <si>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</si>
  <si>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</si>
  <si>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</si>
  <si>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</si>
  <si>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</si>
  <si>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</si>
  <si>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</si>
  <si>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</si>
  <si>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</si>
  <si>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</si>
  <si>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</si>
  <si>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</si>
  <si>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</si>
  <si>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</si>
  <si>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</si>
  <si>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</si>
  <si>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</si>
  <si>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</si>
  <si>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</si>
  <si>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</si>
  <si>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</si>
  <si>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</si>
  <si>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</si>
  <si>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</si>
  <si>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</si>
  <si>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</si>
  <si>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</si>
  <si>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</si>
  <si>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</si>
  <si>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</si>
  <si>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</si>
  <si>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</si>
  <si>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</si>
  <si>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</si>
  <si>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</si>
  <si>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</si>
  <si>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</si>
  <si>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</si>
  <si>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</si>
  <si>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</si>
  <si>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</si>
  <si>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</si>
  <si>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</si>
  <si>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</si>
  <si>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</si>
  <si>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</si>
  <si>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</si>
  <si>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</si>
  <si>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</si>
  <si>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</si>
  <si>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</si>
  <si>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</si>
  <si>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</si>
  <si>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</si>
  <si>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</si>
  <si>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</si>
  <si>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</si>
  <si>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</si>
  <si>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</si>
  <si>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</si>
  <si>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</si>
  <si>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</si>
  <si>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</si>
  <si>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</si>
  <si>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</si>
  <si>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</si>
  <si>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</si>
  <si>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</si>
  <si>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</si>
  <si>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</si>
  <si>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</si>
  <si>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</si>
  <si>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</si>
  <si>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</si>
  <si>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</si>
  <si>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</si>
  <si>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</si>
  <si>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</si>
  <si>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</si>
  <si>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</si>
  <si>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</si>
  <si>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</si>
  <si>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</si>
  <si>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</si>
  <si>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</si>
  <si>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</si>
  <si>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</si>
  <si>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</si>
  <si>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</si>
  <si>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</si>
  <si>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</si>
  <si>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</si>
  <si>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</si>
  <si>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</si>
  <si>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</si>
  <si>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</si>
  <si>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</si>
  <si>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</si>
  <si>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</si>
  <si>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</si>
  <si>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</si>
  <si>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</si>
  <si>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</si>
  <si>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</si>
  <si>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</si>
  <si>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</si>
  <si>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</si>
  <si>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</si>
  <si>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</si>
  <si>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</si>
  <si>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</si>
  <si>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</si>
  <si>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</si>
  <si>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</si>
  <si>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</si>
  <si>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</si>
  <si>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</si>
  <si>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</si>
  <si>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</si>
  <si>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</si>
  <si>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</si>
  <si>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</si>
  <si>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</si>
  <si>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</si>
  <si>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</si>
  <si>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</si>
  <si>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</si>
  <si>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</si>
  <si>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</si>
  <si>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</si>
  <si>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</si>
  <si>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</si>
  <si>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</si>
  <si>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33 mm, okrągłe, metalowe</t>
  </si>
  <si>
    <t>fluorescencyjne, grubość linii 1-5 mm, wentylowana skuwka, różne kolory</t>
  </si>
  <si>
    <t>24/6/1000, metalowe, galwanizowane, Firmy Leitz lub podobne</t>
  </si>
  <si>
    <t>Skoroszyt PP A4 z plastikowym klipsem</t>
  </si>
  <si>
    <t xml:space="preserve">Wykonany z polipropylenu o grubości 520 um, półprzeźroczysty, wyposażony w transparentny klips, dostosowany do
Spinania od 1 do 30 kartek, wymiary: 220x310 mm 
</t>
  </si>
  <si>
    <t>Gumka do mazania</t>
  </si>
  <si>
    <t>Gumka do mazania, np. Pentel ZEH10 lub równoważna.</t>
  </si>
  <si>
    <t>sz.</t>
  </si>
  <si>
    <t>Etykiety samoprzylepne przeźroczyste</t>
  </si>
  <si>
    <t>Teczka kopertowa A4</t>
  </si>
  <si>
    <t xml:space="preserve">teczka kopertowa, wykonana z polipropylenu , zamykana na zatrzask
format: A4
rozmiar: 234x324mm
kolor granatowy </t>
  </si>
  <si>
    <t>12 pozycyjny wyświetlacz, plastikowe klawisze, podwójne zasilanie, rozmiar 144,5 x 188 x 34, np. Citizen CT-600 lub równoważny</t>
  </si>
  <si>
    <t>opak.</t>
  </si>
  <si>
    <t xml:space="preserve">Ściereczki nasączone do czyszczenia monitorów TFT/LCD </t>
  </si>
  <si>
    <t xml:space="preserve">Klips do papieru </t>
  </si>
  <si>
    <t>32 mm metalowe, odporne na odkształcanie, galwanizowane</t>
  </si>
  <si>
    <t>op = 12 szt</t>
  </si>
  <si>
    <t>Brulion</t>
  </si>
  <si>
    <t>format A4, biała , kartonowa , wiązana</t>
  </si>
  <si>
    <t>19 mm metalowe, odporne na odkształcanie, galwanizowane</t>
  </si>
  <si>
    <t>41 mm metalowe, odporne na odkształcanie, galwanizowane</t>
  </si>
  <si>
    <t>51 mm metalowe, odporne na odkształcanie, galwanizowane</t>
  </si>
  <si>
    <t>30 cm, wykonana z aluminium</t>
  </si>
  <si>
    <t>drewniany, lakierowany,z gumką, twardość HB, grafit klejony na całej długości, o przekroju trójkątnym Faber Castel GRIP 2001</t>
  </si>
  <si>
    <t>Półka plastikowa na dokumenty</t>
  </si>
  <si>
    <r>
      <t xml:space="preserve">półka na dokumenty A4 z linii </t>
    </r>
    <r>
      <rPr>
        <u/>
        <sz val="10"/>
        <color indexed="8"/>
        <rFont val="Arial Narrow"/>
        <family val="2"/>
        <charset val="238"/>
      </rPr>
      <t>Leitz Plus</t>
    </r>
    <r>
      <rPr>
        <sz val="10"/>
        <color indexed="8"/>
        <rFont val="Arial Narrow"/>
        <family val="2"/>
        <charset val="238"/>
      </rPr>
      <t xml:space="preserve"> lub równoważna kolor: GRAFITOWA/PRZEZROCZYSTA</t>
    </r>
  </si>
  <si>
    <t>Uwagi</t>
  </si>
  <si>
    <t>Podkładka pod mysz i nadgarstek</t>
  </si>
  <si>
    <t>ergonomiczna, pokryta materiałem, antypoślizgowa, odciążająca nadgarstek, kolor czarny</t>
  </si>
  <si>
    <t>kratka, format 100x65 cm, gramatura 70g/m2, ryza 50 arkuszy</t>
  </si>
  <si>
    <t xml:space="preserve">Pinezki beczułki do tablic korkowych </t>
  </si>
  <si>
    <t>Magnesy do tablic</t>
  </si>
  <si>
    <t>20 mm kolorwe, minimum 5 kolorów</t>
  </si>
  <si>
    <t>Papier ksero kolorowy</t>
  </si>
  <si>
    <t>format A4, gramataura 80g.m2, ryza 500 arkuszy w kolorach: czerowy, zielony, żółty, niebieski</t>
  </si>
  <si>
    <t>Koszulka foliowa</t>
  </si>
  <si>
    <t>format A4, krystaliczna, grubość 100 mikronów</t>
  </si>
  <si>
    <t xml:space="preserve">Teczka do podpisu </t>
  </si>
  <si>
    <t xml:space="preserve">Teczki kartonowe A4 wiązane </t>
  </si>
  <si>
    <t xml:space="preserve">Na dokumenty o formacie do A4. Wykonana z mocnego kartonu. </t>
  </si>
  <si>
    <t>Teczka z gumką A4</t>
  </si>
  <si>
    <t>Długopis PaperMate</t>
  </si>
  <si>
    <t>INKJOY 100 RT 100 RT 1.0M NIEBIESKI</t>
  </si>
  <si>
    <t>50 mm, okrągłe, metalowe</t>
  </si>
  <si>
    <t>op = 6 szt</t>
  </si>
  <si>
    <t>fluorescencyjne, grubość linii 1-5 mm, wentylowana skuwka,</t>
  </si>
  <si>
    <t>Kołonotatnik</t>
  </si>
  <si>
    <t>format B5 w kratkę, 160 kartek, oprawa twarda</t>
  </si>
  <si>
    <t>Skoroszyt A4 wpinany twardy</t>
  </si>
  <si>
    <r>
      <t xml:space="preserve"> </t>
    </r>
    <r>
      <rPr>
        <b/>
        <sz val="10"/>
        <color indexed="8"/>
        <rFont val="Arial Narrow"/>
        <family val="2"/>
        <charset val="238"/>
      </rPr>
      <t xml:space="preserve">   </t>
    </r>
  </si>
  <si>
    <t xml:space="preserve">12,5 mm,  grzbiety plastikowe do bindownic ręcznych i elektrycznych, kolor: czarny, niebieski </t>
  </si>
  <si>
    <t>Koperty C4 HK RBD białe</t>
  </si>
  <si>
    <t>wymiar 229x324x38 mm biała, garmatura 130g z rozszerzanymi bokami i spodem</t>
  </si>
  <si>
    <t>op = 25 szt</t>
  </si>
  <si>
    <t>Pinezki srebrne</t>
  </si>
  <si>
    <t>Trwałe, galwanizowane pinezki biurowe</t>
  </si>
  <si>
    <t>op = 50 szt.</t>
  </si>
  <si>
    <t>28 mm, spinacze okrągłe galwanizowane, kolor srebrny</t>
  </si>
  <si>
    <t>Zeszyt papierów kolorowych samoprzylepnych A4</t>
  </si>
  <si>
    <t>8 kartek samoprzylepnych - każda w innym kolorze, format A4</t>
  </si>
  <si>
    <t>Dziurkacz metalowy biurowy</t>
  </si>
  <si>
    <t>dziurkacz biurowy dziurkujący jednorazowo do 25 kary, metalowa konstrukcja, pojemnik na odpady z tworzywa sztucznego, średnica dziurki 5,5 mm, rozstaw dziurek 80 mm</t>
  </si>
  <si>
    <t>wymiary 410x330x110 mm, z litej tektury, gramatura 1300g/m2, bezkwasowość powyżej 7,5 ph</t>
  </si>
  <si>
    <t>wymiary 505x340x110 mm, z litej tektury, gramatura 1300g/m2, bezkwasowość powyżej 7,5 ph</t>
  </si>
  <si>
    <t>format A4, krystaliczna, wykonana z foli o grubości min. 55 mikronów</t>
  </si>
  <si>
    <t>Masa mocująca</t>
  </si>
  <si>
    <t>masa mocująca do tablic, wielokrotnego użytku,84 kwadraciki, wymiary 9.0 x 18.0 cm</t>
  </si>
  <si>
    <t>Klej płynny</t>
  </si>
  <si>
    <t>do klejenia papieru, kartonu, drewna, filcu, do prac metodą decoupage, pojemność 500 ml</t>
  </si>
  <si>
    <t>szy</t>
  </si>
  <si>
    <t>Plastelina szkolna</t>
  </si>
  <si>
    <t>miękka, okrągła</t>
  </si>
  <si>
    <t>z końcówką fibrową w metalowej tulejce, obudowa plastikowa, klips w kolorze tuszu, różne kolory w opakowaniu, posiadający system DRY SAFE INK</t>
  </si>
  <si>
    <t>10 x zieolny</t>
  </si>
  <si>
    <t>z końcówką fibrową w metalowej tulejce, obudowa plastikowa, klips w kolorze tuszu, posiadający system DRY SAFE INK</t>
  </si>
  <si>
    <t>5 x kolor szary</t>
  </si>
  <si>
    <t>kolor: niebieski</t>
  </si>
  <si>
    <t>Koszulka poszerzana</t>
  </si>
  <si>
    <t>format A4+, mocna, groszkowa struktura folii, rozmiar zewnetrzny: 238x304 mm, wewnetrzny: 220x300 mm. Koszulka musi pomieścić min 100 kartek A4</t>
  </si>
  <si>
    <t>Teczka z klipem A4 zamykana,obie okładki sztywne. Wyposażony w mechanizm zaciskowy służący do utrzymywania kartek papieru nieruchomo na klipie. Posiada kieszeń na wewnętrznej stronie okładki i uchwyt na długopis. Wykonana z kolorowej folii PVC ,środek usztywniony tekturą.
kieszeń na wewnętrznej stronie okładki i miejsce na długopis teczka zamykana</t>
  </si>
  <si>
    <t>metalowy, siatkowy, czarny</t>
  </si>
  <si>
    <t>Datownik</t>
  </si>
  <si>
    <t xml:space="preserve">datownik samotuszujący Trodat Printy 4810 PL, w wersji polskiej, wysokość liter/cyfr 3,8 mm </t>
  </si>
  <si>
    <t>25x45 mm, samoprzylepne, kolorowe, z możliwością zapisu, w podajniku</t>
  </si>
  <si>
    <t>metalowy, siatkowy, min. 3 komory</t>
  </si>
  <si>
    <r>
      <t>format A4, sztywny</t>
    </r>
    <r>
      <rPr>
        <u/>
        <sz val="10"/>
        <color theme="1"/>
        <rFont val="Arial Narrow"/>
        <family val="2"/>
        <charset val="238"/>
      </rPr>
      <t xml:space="preserve"> karton deltalux skórpopodobny</t>
    </r>
    <r>
      <rPr>
        <sz val="10"/>
        <color theme="1"/>
        <rFont val="Arial Narrow"/>
        <family val="2"/>
        <charset val="238"/>
      </rPr>
      <t xml:space="preserve"> 250g  w kolorach: czarny, niebieski</t>
    </r>
  </si>
  <si>
    <r>
      <t xml:space="preserve">format A4, sztywny </t>
    </r>
    <r>
      <rPr>
        <u/>
        <sz val="10"/>
        <color theme="1"/>
        <rFont val="Arial Narrow"/>
        <family val="2"/>
        <charset val="238"/>
      </rPr>
      <t>karton chromolux</t>
    </r>
    <r>
      <rPr>
        <sz val="10"/>
        <color theme="1"/>
        <rFont val="Arial Narrow"/>
        <family val="2"/>
        <charset val="238"/>
      </rPr>
      <t xml:space="preserve"> 250g  w kolorach: czarny, niebieski</t>
    </r>
  </si>
  <si>
    <r>
      <t xml:space="preserve">format A4, gramatura 160g/m2, kolor biały, ecrie, wanilia, kremowy, do drukarek laserowych, </t>
    </r>
    <r>
      <rPr>
        <u/>
        <sz val="10"/>
        <rFont val="Arial Narrow"/>
        <family val="2"/>
        <charset val="238"/>
      </rPr>
      <t>struktura gładka</t>
    </r>
  </si>
  <si>
    <r>
      <t xml:space="preserve">format A4, gramatura 160g/m2, kolor ecrie, wanilia, kremowy, do drukarek laserowych, </t>
    </r>
    <r>
      <rPr>
        <u/>
        <sz val="10"/>
        <color theme="1"/>
        <rFont val="Arial Narrow"/>
        <family val="2"/>
        <charset val="238"/>
      </rPr>
      <t>struktura płótna</t>
    </r>
  </si>
  <si>
    <t xml:space="preserve"> format A4, 10 kolorowych kartek,
gramatura 90g/m2</t>
  </si>
  <si>
    <t>Blok rysunkowy - kolorowy</t>
  </si>
  <si>
    <r>
      <t xml:space="preserve">format A3, </t>
    </r>
    <r>
      <rPr>
        <u/>
        <sz val="10"/>
        <color theme="1"/>
        <rFont val="Arial Narrow"/>
        <family val="2"/>
        <charset val="238"/>
      </rPr>
      <t>10 czarnych kartek</t>
    </r>
    <r>
      <rPr>
        <sz val="10"/>
        <color theme="1"/>
        <rFont val="Arial Narrow"/>
        <family val="2"/>
        <charset val="238"/>
      </rPr>
      <t>, gramatura 180g/m2</t>
    </r>
  </si>
  <si>
    <r>
      <t xml:space="preserve">format A3, </t>
    </r>
    <r>
      <rPr>
        <u/>
        <sz val="10"/>
        <color theme="1"/>
        <rFont val="Arial Narrow"/>
        <family val="2"/>
        <charset val="238"/>
      </rPr>
      <t>10 kolorowych kartek</t>
    </r>
    <r>
      <rPr>
        <sz val="10"/>
        <color theme="1"/>
        <rFont val="Arial Narrow"/>
        <family val="2"/>
        <charset val="238"/>
      </rPr>
      <t>, gramatura 180g/m2</t>
    </r>
  </si>
  <si>
    <t>Blok techniczny</t>
  </si>
  <si>
    <t>Blok techniczn</t>
  </si>
  <si>
    <t>kolor: czarny</t>
  </si>
  <si>
    <t>format A5, kartki w kratkę, kartki szyte, 96 kartek, twarda oprawa</t>
  </si>
  <si>
    <r>
      <t>format A4 105x74 mm (</t>
    </r>
    <r>
      <rPr>
        <u/>
        <sz val="10"/>
        <color theme="1"/>
        <rFont val="Arial Narrow"/>
        <family val="2"/>
        <charset val="238"/>
      </rPr>
      <t>8 etykiet na stronę</t>
    </r>
    <r>
      <rPr>
        <sz val="10"/>
        <color theme="1"/>
        <rFont val="Arial Narrow"/>
        <family val="2"/>
        <charset val="238"/>
      </rPr>
      <t>), do użycia we wszystkich typach urządzeń drukujących: kopiarkach, drukarkach laserowych i atramentowych, dostępne w kolorze białym</t>
    </r>
  </si>
  <si>
    <r>
      <t>format A4 70x37mm (</t>
    </r>
    <r>
      <rPr>
        <u/>
        <sz val="10"/>
        <color theme="1"/>
        <rFont val="Arial Narrow"/>
        <family val="2"/>
        <charset val="238"/>
      </rPr>
      <t>24 etykiety na stronę</t>
    </r>
    <r>
      <rPr>
        <sz val="10"/>
        <color theme="1"/>
        <rFont val="Arial Narrow"/>
        <family val="2"/>
        <charset val="238"/>
      </rPr>
      <t>), do użycia we wszystkich typach urządzeń drukujących: kopiarkach, drukarkach laserowych i atramentowych, dostępne w kolorze białym</t>
    </r>
  </si>
  <si>
    <t>folia krystaliczna wysokoprzezroczysta, Wymiar: 210 x 297 mm, foria umożliwia wykonywanie nadruków kolorowych w drukarce laserowej, opakowanie min. 25 etykiet/arkuszy A4</t>
  </si>
  <si>
    <t>Pudło archiwizacyjne bezkwasowe typu kopertowego</t>
  </si>
  <si>
    <t>Długie naboje do piór wiecznych Parker</t>
  </si>
  <si>
    <t>Karteczki samoprzylepne</t>
  </si>
  <si>
    <t>76x76 mm, żółte</t>
  </si>
  <si>
    <t>127x76 mm, żółte</t>
  </si>
  <si>
    <t>51x38 mm, żółte</t>
  </si>
  <si>
    <t>76x76mm, mix kolorów</t>
  </si>
  <si>
    <t>ryza = 500 arkuszy</t>
  </si>
  <si>
    <t>format A4, gramatura 80g/m2, białość min.166 CIE, wilgotność 3,08-5,0%</t>
  </si>
  <si>
    <t>format A3, kratka, gramatura 60g/m2</t>
  </si>
  <si>
    <t>format A3, gramatura 80g/m2, białość min. 166 CIE, wilgotność 3,08-5,0%</t>
  </si>
  <si>
    <t>ryza = 250 arkuszy</t>
  </si>
  <si>
    <r>
      <t xml:space="preserve">format A4, </t>
    </r>
    <r>
      <rPr>
        <u/>
        <sz val="10"/>
        <color theme="1"/>
        <rFont val="Arial Narrow"/>
        <family val="2"/>
        <charset val="238"/>
      </rPr>
      <t>gramatura 160g/m2</t>
    </r>
    <r>
      <rPr>
        <sz val="10"/>
        <color theme="1"/>
        <rFont val="Arial Narrow"/>
        <family val="2"/>
        <charset val="238"/>
      </rPr>
      <t>, różne kolory</t>
    </r>
  </si>
  <si>
    <r>
      <t xml:space="preserve">format A3, </t>
    </r>
    <r>
      <rPr>
        <u/>
        <sz val="10"/>
        <rFont val="Arial Narrow"/>
        <family val="2"/>
        <charset val="238"/>
      </rPr>
      <t>gramatura 160g/m2</t>
    </r>
    <r>
      <rPr>
        <sz val="10"/>
        <rFont val="Arial Narrow"/>
        <family val="2"/>
        <charset val="238"/>
      </rPr>
      <t>, różne kolory, ryza 50 arkuszy.</t>
    </r>
  </si>
  <si>
    <r>
      <t xml:space="preserve">format A3, </t>
    </r>
    <r>
      <rPr>
        <u/>
        <sz val="10"/>
        <rFont val="Arial Narrow"/>
        <family val="2"/>
        <charset val="238"/>
      </rPr>
      <t>gramatura 80g/m2</t>
    </r>
    <r>
      <rPr>
        <sz val="10"/>
        <rFont val="Arial Narrow"/>
        <family val="2"/>
        <charset val="238"/>
      </rPr>
      <t>, różne kolory</t>
    </r>
  </si>
  <si>
    <r>
      <t xml:space="preserve">format A4, gramatura 80g/m2, kolory pastelowe, </t>
    </r>
    <r>
      <rPr>
        <u/>
        <sz val="10"/>
        <color theme="1"/>
        <rFont val="Arial Narrow"/>
        <family val="2"/>
        <charset val="238"/>
      </rPr>
      <t>ryza =  4 kolory x 25 arkuszy</t>
    </r>
  </si>
  <si>
    <t xml:space="preserve">12 kolorów w opakowaniu, ergonomiczne, o trójkatnym przekroju </t>
  </si>
  <si>
    <t>240x105 mm, wykonanie z kartonu, jeden kolor w opakowaniu</t>
  </si>
  <si>
    <t>do czyszczenia delikatnych powierzchni monitorów LCD, laptopów, skanerów itp., antystatyczne. Ściereczki zapakowane w zamykaną tube dzięki czemu po użyciu można je szczelnie zamknąć i nie wysychają.</t>
  </si>
  <si>
    <t>Teczka z klipem zamykana A4</t>
  </si>
  <si>
    <t>Zakładki indeksujące pop-up</t>
  </si>
  <si>
    <t xml:space="preserve">Teczka skrzydłowa z gumką A4 40 mm </t>
  </si>
  <si>
    <t>Teczka na dokumenty A4 szkrzydłowa, klasyczna, zamykana na gumkę, z wysokiej jakości grubego kartonu, oklejone folią PP, wyklejka w kolorze białym. Grzbiet 40 m, pojemność 120 kartek.</t>
  </si>
  <si>
    <t>teczka segregująca na dokumenty w formacie A4, zamykana na gumkę</t>
  </si>
  <si>
    <t>Teczka z przegródkami</t>
  </si>
  <si>
    <t>Notes</t>
  </si>
  <si>
    <t xml:space="preserve">format A5 (148x210mm), 80 kartek w kratkę, idealny do notowania w codziennym użytkowaniu w domu i biurze, tylna okładka wykonana z 550g/m2 tektury jest doskonałą podkładką notatnika </t>
  </si>
  <si>
    <r>
      <t xml:space="preserve">
</t>
    </r>
    <r>
      <rPr>
        <b/>
        <sz val="8"/>
        <color theme="1"/>
        <rFont val="Calibri"/>
        <family val="2"/>
        <charset val="238"/>
        <scheme val="minor"/>
      </rPr>
      <t>2 x czarny</t>
    </r>
  </si>
  <si>
    <r>
      <rPr>
        <b/>
        <sz val="8"/>
        <color rgb="FF00B050"/>
        <rFont val="Calibri"/>
        <family val="2"/>
        <charset val="238"/>
        <scheme val="minor"/>
      </rPr>
      <t>10 x zielone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 xml:space="preserve">10 x niebieskie
</t>
    </r>
    <r>
      <rPr>
        <b/>
        <sz val="8"/>
        <rFont val="Calibri"/>
        <family val="2"/>
        <charset val="238"/>
        <scheme val="minor"/>
      </rPr>
      <t>10 x czarne</t>
    </r>
  </si>
  <si>
    <r>
      <rPr>
        <b/>
        <sz val="8"/>
        <color rgb="FFFF0000"/>
        <rFont val="Calibri"/>
        <family val="2"/>
        <charset val="238"/>
        <scheme val="minor"/>
      </rPr>
      <t>czerwony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niebieski</t>
    </r>
    <r>
      <rPr>
        <b/>
        <sz val="8"/>
        <color theme="1"/>
        <rFont val="Calibri"/>
        <family val="2"/>
        <charset val="238"/>
        <scheme val="minor"/>
      </rPr>
      <t xml:space="preserve">
czarny
</t>
    </r>
    <r>
      <rPr>
        <b/>
        <sz val="8"/>
        <color rgb="FF00B050"/>
        <rFont val="Calibri"/>
        <family val="2"/>
        <charset val="238"/>
        <scheme val="minor"/>
      </rPr>
      <t>zielony</t>
    </r>
  </si>
  <si>
    <t>8 x granatowy</t>
  </si>
  <si>
    <t xml:space="preserve">Przybornik na długopisy </t>
  </si>
  <si>
    <t>Przybornik na biurko wymiary min. 20cm x 10 cm</t>
  </si>
  <si>
    <t>4 x szary
1 x czarny</t>
  </si>
  <si>
    <t>Gumki recepturki szerokie</t>
  </si>
  <si>
    <t>minimalna szerokość 5 mm, 100% kauczuku,wytrzymałość
elastyczność, średnica po rozciągnięciu: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</si>
</sst>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u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2060"/>
      <name val="Arial Narrow"/>
      <family val="2"/>
      <charset val="238"/>
    </font>
    <font>
      <sz val="10"/>
      <color rgb="FF00B050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u/>
      <sz val="10"/>
      <color theme="1"/>
      <name val="Arial Narrow"/>
      <family val="2"/>
      <charset val="238"/>
    </font>
    <font>
      <u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8"/>
      <color theme="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184">
    <xf numFmtId="0" fontId="0" fillId="0" borderId="0" xfId="0"/>
    <xf numFmtId="0" fontId="9" fillId="0" borderId="0" xfId="0" applyFont="1"/>
    <xf numFmtId="0" fontId="9" fillId="0" borderId="0" xfId="0" applyFont="1" applyFill="1"/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10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3" fontId="9" fillId="2" borderId="1" xfId="2" applyNumberFormat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2" borderId="1" xfId="2" applyFont="1" applyFill="1" applyBorder="1" applyAlignment="1">
      <alignment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6" xfId="2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horizontal="center" vertical="center" wrapText="1"/>
    </xf>
    <xf numFmtId="3" fontId="9" fillId="2" borderId="2" xfId="2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right" vertical="center" wrapText="1"/>
    </xf>
    <xf numFmtId="4" fontId="9" fillId="2" borderId="2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3" fontId="12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2" fillId="2" borderId="1" xfId="2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" fontId="12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5" fillId="4" borderId="1" xfId="3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horizontal="center" vertical="center" wrapText="1"/>
    </xf>
    <xf numFmtId="0" fontId="12" fillId="6" borderId="1" xfId="3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4" fillId="7" borderId="2" xfId="2" applyFont="1" applyFill="1" applyBorder="1" applyAlignment="1">
      <alignment horizontal="center" vertical="center" wrapText="1"/>
    </xf>
    <xf numFmtId="0" fontId="16" fillId="7" borderId="2" xfId="2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7" fillId="7" borderId="1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" xfId="2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/>
    </xf>
    <xf numFmtId="0" fontId="9" fillId="0" borderId="0" xfId="0" applyFont="1" applyBorder="1"/>
    <xf numFmtId="0" fontId="5" fillId="5" borderId="1" xfId="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21" fillId="4" borderId="2" xfId="2" applyFont="1" applyFill="1" applyBorder="1" applyAlignment="1">
      <alignment horizontal="center" vertical="center" wrapText="1"/>
    </xf>
    <xf numFmtId="0" fontId="22" fillId="4" borderId="2" xfId="2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24" fillId="0" borderId="1" xfId="0" applyFont="1" applyBorder="1"/>
    <xf numFmtId="0" fontId="10" fillId="0" borderId="1" xfId="0" applyFont="1" applyBorder="1" applyAlignment="1">
      <alignment wrapText="1"/>
    </xf>
    <xf numFmtId="0" fontId="23" fillId="0" borderId="1" xfId="0" applyFont="1" applyBorder="1"/>
    <xf numFmtId="0" fontId="13" fillId="2" borderId="1" xfId="2" applyFont="1" applyFill="1" applyBorder="1" applyAlignment="1">
      <alignment horizontal="left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0" fontId="26" fillId="0" borderId="1" xfId="0" applyFont="1" applyBorder="1" applyAlignment="1">
      <alignment wrapText="1"/>
    </xf>
    <xf numFmtId="0" fontId="14" fillId="8" borderId="2" xfId="2" applyFont="1" applyFill="1" applyBorder="1" applyAlignment="1">
      <alignment horizontal="center" vertical="center" wrapText="1"/>
    </xf>
    <xf numFmtId="0" fontId="16" fillId="8" borderId="2" xfId="2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1" xfId="1" applyNumberFormat="1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2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0" fontId="9" fillId="2" borderId="6" xfId="0" applyFont="1" applyFill="1" applyBorder="1" applyAlignment="1">
      <alignment horizontal="center"/>
    </xf>
  </cellXfs>
  <cellStyles count="4">
    <cellStyle name="Dziesiętny 2 2" xfId="1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2"/>
  <sheetViews>
    <sheetView tabSelected="1" topLeftCell="A91" zoomScale="110" zoomScaleNormal="110" workbookViewId="0">
      <selection activeCell="B93" sqref="B93"/>
    </sheetView>
  </sheetViews>
  <sheetFormatPr defaultColWidth="9.109375" defaultRowHeight="10.199999999999999"/>
  <cols>
    <col min="1" max="1" width="3.88671875" style="1" customWidth="1"/>
    <col min="2" max="2" width="14.5546875" style="47" customWidth="1"/>
    <col min="3" max="3" width="31.44140625" style="1" customWidth="1"/>
    <col min="4" max="4" width="8.88671875" style="1" customWidth="1"/>
    <col min="5" max="5" width="7" style="62" customWidth="1"/>
    <col min="6" max="6" width="8.109375" style="62" customWidth="1"/>
    <col min="7" max="7" width="7.5546875" style="128" customWidth="1"/>
    <col min="8" max="8" width="9.109375" style="62" customWidth="1"/>
    <col min="9" max="9" width="9.44140625" style="62" customWidth="1"/>
    <col min="10" max="10" width="6.6640625" style="64" customWidth="1"/>
    <col min="11" max="11" width="7.88671875" style="46" customWidth="1"/>
    <col min="12" max="12" width="9" style="1" customWidth="1"/>
    <col min="13" max="13" width="9.44140625" style="1" customWidth="1"/>
    <col min="14" max="14" width="9" style="1" customWidth="1"/>
    <col min="15" max="15" width="9.109375" style="1"/>
    <col min="16" max="16" width="12.44140625" style="1" customWidth="1"/>
    <col min="17" max="16384" width="9.109375" style="1"/>
  </cols>
  <sheetData>
    <row r="1" spans="1:16" ht="13.8">
      <c r="A1" s="77" t="s">
        <v>459</v>
      </c>
      <c r="B1" s="77"/>
      <c r="C1" s="77"/>
      <c r="D1" s="66"/>
      <c r="E1" s="89"/>
      <c r="F1" s="89"/>
      <c r="G1" s="129"/>
      <c r="H1" s="89"/>
      <c r="I1" s="89"/>
      <c r="J1" s="61"/>
      <c r="K1" s="61"/>
      <c r="L1" s="66"/>
      <c r="M1" s="66"/>
      <c r="N1" s="90"/>
      <c r="O1" s="119" t="s">
        <v>370</v>
      </c>
      <c r="P1" s="120"/>
    </row>
    <row r="2" spans="1:16" ht="13.8">
      <c r="A2" s="175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</row>
    <row r="3" spans="1:16" ht="30.6">
      <c r="A3" s="75" t="s">
        <v>1</v>
      </c>
      <c r="B3" s="76" t="s">
        <v>2</v>
      </c>
      <c r="C3" s="75" t="s">
        <v>3</v>
      </c>
      <c r="D3" s="75" t="s">
        <v>4</v>
      </c>
      <c r="E3" s="144" t="s">
        <v>5</v>
      </c>
      <c r="F3" s="92" t="s">
        <v>6</v>
      </c>
      <c r="G3" s="123" t="s">
        <v>7</v>
      </c>
      <c r="H3" s="103" t="s">
        <v>8</v>
      </c>
      <c r="I3" s="111" t="s">
        <v>9</v>
      </c>
      <c r="J3" s="75" t="s">
        <v>10</v>
      </c>
      <c r="K3" s="75" t="s">
        <v>11</v>
      </c>
      <c r="L3" s="75" t="s">
        <v>397</v>
      </c>
      <c r="M3" s="75" t="s">
        <v>398</v>
      </c>
      <c r="N3" s="75" t="s">
        <v>364</v>
      </c>
      <c r="O3" s="81" t="s">
        <v>436</v>
      </c>
    </row>
    <row r="4" spans="1:16" s="74" customFormat="1">
      <c r="A4" s="88">
        <v>1</v>
      </c>
      <c r="B4" s="88">
        <v>2</v>
      </c>
      <c r="C4" s="88">
        <v>3</v>
      </c>
      <c r="D4" s="88">
        <v>4</v>
      </c>
      <c r="E4" s="145">
        <v>5</v>
      </c>
      <c r="F4" s="93">
        <v>6</v>
      </c>
      <c r="G4" s="124">
        <v>7</v>
      </c>
      <c r="H4" s="104">
        <v>8</v>
      </c>
      <c r="I4" s="112">
        <v>9</v>
      </c>
      <c r="J4" s="88">
        <v>10</v>
      </c>
      <c r="K4" s="88">
        <v>11</v>
      </c>
      <c r="L4" s="88">
        <v>12</v>
      </c>
      <c r="M4" s="88">
        <v>13</v>
      </c>
      <c r="N4" s="88">
        <v>14</v>
      </c>
      <c r="O4" s="88">
        <v>15</v>
      </c>
    </row>
    <row r="5" spans="1:16" ht="27.6">
      <c r="A5" s="48">
        <v>1</v>
      </c>
      <c r="B5" s="49" t="s">
        <v>500</v>
      </c>
      <c r="C5" s="50" t="s">
        <v>499</v>
      </c>
      <c r="D5" s="50" t="s">
        <v>374</v>
      </c>
      <c r="E5" s="146"/>
      <c r="F5" s="94"/>
      <c r="G5" s="91">
        <v>4</v>
      </c>
      <c r="H5" s="105"/>
      <c r="I5" s="114"/>
      <c r="J5" s="63">
        <f t="shared" ref="J5:J25" si="0">SUM(E5:I5)</f>
        <v>4</v>
      </c>
      <c r="K5" s="52">
        <v>0</v>
      </c>
      <c r="L5" s="53">
        <f>PRODUCT(J5,K5)</f>
        <v>0</v>
      </c>
      <c r="M5" s="53">
        <f>PRODUCT(L5,1.23)</f>
        <v>0</v>
      </c>
      <c r="N5" s="54"/>
      <c r="O5" s="5"/>
    </row>
    <row r="6" spans="1:16" ht="27.6">
      <c r="A6" s="48">
        <v>2</v>
      </c>
      <c r="B6" s="49" t="s">
        <v>503</v>
      </c>
      <c r="C6" s="50" t="s">
        <v>501</v>
      </c>
      <c r="D6" s="50" t="s">
        <v>14</v>
      </c>
      <c r="E6" s="146"/>
      <c r="F6" s="95"/>
      <c r="G6" s="91">
        <v>6</v>
      </c>
      <c r="H6" s="105"/>
      <c r="I6" s="114"/>
      <c r="J6" s="63">
        <f t="shared" si="0"/>
        <v>6</v>
      </c>
      <c r="K6" s="52">
        <v>0</v>
      </c>
      <c r="L6" s="53">
        <f t="shared" ref="L6:L59" si="1">PRODUCT(J6,K6)</f>
        <v>0</v>
      </c>
      <c r="M6" s="53">
        <f t="shared" ref="M6:M59" si="2">PRODUCT(L6,1.23)</f>
        <v>0</v>
      </c>
      <c r="N6" s="54"/>
      <c r="O6" s="141" t="s">
        <v>505</v>
      </c>
    </row>
    <row r="7" spans="1:16" ht="27.6">
      <c r="A7" s="48">
        <v>3</v>
      </c>
      <c r="B7" s="49" t="s">
        <v>504</v>
      </c>
      <c r="C7" s="50" t="s">
        <v>502</v>
      </c>
      <c r="D7" s="50" t="s">
        <v>14</v>
      </c>
      <c r="E7" s="146"/>
      <c r="F7" s="96"/>
      <c r="G7" s="91">
        <v>10</v>
      </c>
      <c r="H7" s="105"/>
      <c r="I7" s="114"/>
      <c r="J7" s="63">
        <f t="shared" si="0"/>
        <v>10</v>
      </c>
      <c r="K7" s="52">
        <v>0</v>
      </c>
      <c r="L7" s="53">
        <f t="shared" si="1"/>
        <v>0</v>
      </c>
      <c r="M7" s="53">
        <f t="shared" si="2"/>
        <v>0</v>
      </c>
      <c r="N7" s="54"/>
      <c r="O7" s="5"/>
    </row>
    <row r="8" spans="1:16" ht="30" customHeight="1">
      <c r="A8" s="48">
        <v>4</v>
      </c>
      <c r="B8" s="80" t="s">
        <v>427</v>
      </c>
      <c r="C8" s="79" t="s">
        <v>506</v>
      </c>
      <c r="D8" s="50" t="s">
        <v>374</v>
      </c>
      <c r="E8" s="146">
        <v>5</v>
      </c>
      <c r="F8" s="96"/>
      <c r="G8" s="91"/>
      <c r="H8" s="105">
        <v>10</v>
      </c>
      <c r="I8" s="114"/>
      <c r="J8" s="63">
        <f t="shared" si="0"/>
        <v>15</v>
      </c>
      <c r="K8" s="52">
        <v>0</v>
      </c>
      <c r="L8" s="53">
        <f t="shared" si="1"/>
        <v>0</v>
      </c>
      <c r="M8" s="53">
        <f t="shared" si="2"/>
        <v>0</v>
      </c>
      <c r="N8" s="54"/>
      <c r="O8" s="5"/>
    </row>
    <row r="9" spans="1:16" s="160" customFormat="1" ht="41.4">
      <c r="A9" s="48">
        <v>5</v>
      </c>
      <c r="B9" s="80" t="s">
        <v>23</v>
      </c>
      <c r="C9" s="79" t="s">
        <v>484</v>
      </c>
      <c r="D9" s="79" t="s">
        <v>14</v>
      </c>
      <c r="E9" s="150">
        <v>10</v>
      </c>
      <c r="F9" s="97"/>
      <c r="G9" s="91"/>
      <c r="H9" s="106"/>
      <c r="I9" s="158"/>
      <c r="J9" s="84">
        <f t="shared" si="0"/>
        <v>10</v>
      </c>
      <c r="K9" s="85">
        <v>0</v>
      </c>
      <c r="L9" s="86">
        <f t="shared" si="1"/>
        <v>0</v>
      </c>
      <c r="M9" s="86">
        <f t="shared" si="2"/>
        <v>0</v>
      </c>
      <c r="N9" s="159"/>
      <c r="O9" s="133" t="s">
        <v>483</v>
      </c>
    </row>
    <row r="10" spans="1:16" ht="55.2">
      <c r="A10" s="48">
        <v>6</v>
      </c>
      <c r="B10" s="49" t="s">
        <v>23</v>
      </c>
      <c r="C10" s="50" t="s">
        <v>482</v>
      </c>
      <c r="D10" s="50" t="s">
        <v>97</v>
      </c>
      <c r="E10" s="146">
        <v>7</v>
      </c>
      <c r="F10" s="94"/>
      <c r="G10" s="91">
        <v>20</v>
      </c>
      <c r="H10" s="105">
        <v>40</v>
      </c>
      <c r="I10" s="113">
        <v>10</v>
      </c>
      <c r="J10" s="63">
        <f t="shared" si="0"/>
        <v>77</v>
      </c>
      <c r="K10" s="52">
        <v>0</v>
      </c>
      <c r="L10" s="53">
        <f t="shared" si="1"/>
        <v>0</v>
      </c>
      <c r="M10" s="53">
        <f t="shared" si="2"/>
        <v>0</v>
      </c>
      <c r="N10" s="54"/>
      <c r="O10" s="5"/>
    </row>
    <row r="11" spans="1:16" s="160" customFormat="1" ht="41.4">
      <c r="A11" s="48">
        <v>7</v>
      </c>
      <c r="B11" s="80" t="s">
        <v>491</v>
      </c>
      <c r="C11" s="79" t="s">
        <v>492</v>
      </c>
      <c r="D11" s="79" t="s">
        <v>374</v>
      </c>
      <c r="E11" s="150">
        <v>2</v>
      </c>
      <c r="F11" s="97"/>
      <c r="G11" s="91"/>
      <c r="H11" s="106"/>
      <c r="I11" s="115"/>
      <c r="J11" s="84">
        <f t="shared" si="0"/>
        <v>2</v>
      </c>
      <c r="K11" s="85">
        <v>0</v>
      </c>
      <c r="L11" s="86">
        <f t="shared" si="1"/>
        <v>0</v>
      </c>
      <c r="M11" s="86">
        <f t="shared" si="2"/>
        <v>0</v>
      </c>
      <c r="N11" s="159"/>
      <c r="O11" s="161"/>
    </row>
    <row r="12" spans="1:16" ht="95.25" customHeight="1">
      <c r="A12" s="48">
        <v>8</v>
      </c>
      <c r="B12" s="49" t="s">
        <v>25</v>
      </c>
      <c r="C12" s="50" t="s">
        <v>26</v>
      </c>
      <c r="D12" s="50" t="s">
        <v>14</v>
      </c>
      <c r="E12" s="146">
        <v>30</v>
      </c>
      <c r="F12" s="95"/>
      <c r="G12" s="91">
        <v>30</v>
      </c>
      <c r="H12" s="105">
        <v>40</v>
      </c>
      <c r="I12" s="113">
        <v>5</v>
      </c>
      <c r="J12" s="63">
        <f t="shared" si="0"/>
        <v>105</v>
      </c>
      <c r="K12" s="52">
        <v>0</v>
      </c>
      <c r="L12" s="53">
        <f t="shared" si="1"/>
        <v>0</v>
      </c>
      <c r="M12" s="53">
        <f t="shared" si="2"/>
        <v>0</v>
      </c>
      <c r="N12" s="54"/>
      <c r="O12" s="132" t="s">
        <v>539</v>
      </c>
      <c r="P12" s="83"/>
    </row>
    <row r="13" spans="1:16" ht="55.2">
      <c r="A13" s="48">
        <v>9</v>
      </c>
      <c r="B13" s="49" t="s">
        <v>27</v>
      </c>
      <c r="C13" s="50" t="s">
        <v>28</v>
      </c>
      <c r="D13" s="50" t="s">
        <v>14</v>
      </c>
      <c r="E13" s="146"/>
      <c r="F13" s="95">
        <v>35</v>
      </c>
      <c r="G13" s="91"/>
      <c r="H13" s="105"/>
      <c r="I13" s="113"/>
      <c r="J13" s="63">
        <f t="shared" si="0"/>
        <v>35</v>
      </c>
      <c r="K13" s="52">
        <v>0</v>
      </c>
      <c r="L13" s="53">
        <f t="shared" si="1"/>
        <v>0</v>
      </c>
      <c r="M13" s="53">
        <f t="shared" si="2"/>
        <v>0</v>
      </c>
      <c r="N13" s="54"/>
      <c r="O13" s="6"/>
    </row>
    <row r="14" spans="1:16" ht="27.6">
      <c r="A14" s="48">
        <v>10</v>
      </c>
      <c r="B14" s="49" t="s">
        <v>451</v>
      </c>
      <c r="C14" s="50" t="s">
        <v>452</v>
      </c>
      <c r="D14" s="50" t="s">
        <v>14</v>
      </c>
      <c r="E14" s="146">
        <v>30</v>
      </c>
      <c r="F14" s="95"/>
      <c r="G14" s="91">
        <v>30</v>
      </c>
      <c r="H14" s="105"/>
      <c r="I14" s="113">
        <v>2</v>
      </c>
      <c r="J14" s="63">
        <f t="shared" si="0"/>
        <v>62</v>
      </c>
      <c r="K14" s="52">
        <v>0</v>
      </c>
      <c r="L14" s="53">
        <f t="shared" si="1"/>
        <v>0</v>
      </c>
      <c r="M14" s="53">
        <f t="shared" si="2"/>
        <v>0</v>
      </c>
      <c r="N14" s="54"/>
      <c r="O14" s="5"/>
    </row>
    <row r="15" spans="1:16" ht="41.4">
      <c r="A15" s="48">
        <v>11</v>
      </c>
      <c r="B15" s="49" t="s">
        <v>29</v>
      </c>
      <c r="C15" s="50" t="s">
        <v>30</v>
      </c>
      <c r="D15" s="50" t="s">
        <v>14</v>
      </c>
      <c r="E15" s="146"/>
      <c r="F15" s="95">
        <v>2</v>
      </c>
      <c r="G15" s="91"/>
      <c r="H15" s="105"/>
      <c r="I15" s="113"/>
      <c r="J15" s="63">
        <f t="shared" si="0"/>
        <v>2</v>
      </c>
      <c r="K15" s="52">
        <v>0</v>
      </c>
      <c r="L15" s="53">
        <f t="shared" si="1"/>
        <v>0</v>
      </c>
      <c r="M15" s="53">
        <f t="shared" si="2"/>
        <v>0</v>
      </c>
      <c r="N15" s="54"/>
      <c r="O15" s="5"/>
    </row>
    <row r="16" spans="1:16" ht="88.5" customHeight="1">
      <c r="A16" s="48">
        <v>12</v>
      </c>
      <c r="B16" s="49" t="s">
        <v>36</v>
      </c>
      <c r="C16" s="50" t="s">
        <v>507</v>
      </c>
      <c r="D16" s="50" t="s">
        <v>38</v>
      </c>
      <c r="E16" s="146"/>
      <c r="F16" s="94"/>
      <c r="G16" s="91"/>
      <c r="H16" s="105">
        <v>5</v>
      </c>
      <c r="I16" s="113">
        <v>10</v>
      </c>
      <c r="J16" s="63">
        <f t="shared" si="0"/>
        <v>15</v>
      </c>
      <c r="K16" s="52">
        <v>0</v>
      </c>
      <c r="L16" s="53">
        <f>PRODUCT(J16,K16)</f>
        <v>0</v>
      </c>
      <c r="M16" s="53">
        <f>PRODUCT(L16,1.23)</f>
        <v>0</v>
      </c>
      <c r="N16" s="54"/>
      <c r="O16" s="5"/>
    </row>
    <row r="17" spans="1:15" ht="81.75" customHeight="1">
      <c r="A17" s="48">
        <v>13</v>
      </c>
      <c r="B17" s="49" t="s">
        <v>36</v>
      </c>
      <c r="C17" s="50" t="s">
        <v>508</v>
      </c>
      <c r="D17" s="50" t="s">
        <v>38</v>
      </c>
      <c r="E17" s="146"/>
      <c r="F17" s="94"/>
      <c r="G17" s="91"/>
      <c r="H17" s="105">
        <v>3</v>
      </c>
      <c r="I17" s="113">
        <v>5</v>
      </c>
      <c r="J17" s="63">
        <f t="shared" si="0"/>
        <v>8</v>
      </c>
      <c r="K17" s="52">
        <v>0</v>
      </c>
      <c r="L17" s="53">
        <f t="shared" si="1"/>
        <v>0</v>
      </c>
      <c r="M17" s="53">
        <f t="shared" si="2"/>
        <v>0</v>
      </c>
      <c r="N17" s="54"/>
      <c r="O17" s="5"/>
    </row>
    <row r="18" spans="1:15" ht="72.75" customHeight="1">
      <c r="A18" s="48">
        <v>14</v>
      </c>
      <c r="B18" s="49" t="s">
        <v>418</v>
      </c>
      <c r="C18" s="67" t="s">
        <v>509</v>
      </c>
      <c r="D18" s="50" t="s">
        <v>463</v>
      </c>
      <c r="E18" s="146">
        <v>1</v>
      </c>
      <c r="F18" s="94"/>
      <c r="G18" s="91"/>
      <c r="H18" s="105">
        <v>2</v>
      </c>
      <c r="I18" s="113"/>
      <c r="J18" s="63">
        <f t="shared" si="0"/>
        <v>3</v>
      </c>
      <c r="K18" s="52">
        <v>0</v>
      </c>
      <c r="L18" s="53">
        <f>PRODUCT(J18,K18)</f>
        <v>0</v>
      </c>
      <c r="M18" s="53">
        <f>PRODUCT(L18,1.23)</f>
        <v>0</v>
      </c>
      <c r="N18" s="54"/>
      <c r="O18" s="5"/>
    </row>
    <row r="19" spans="1:15" ht="36" customHeight="1">
      <c r="A19" s="48">
        <v>15</v>
      </c>
      <c r="B19" s="55" t="s">
        <v>44</v>
      </c>
      <c r="C19" s="54" t="s">
        <v>365</v>
      </c>
      <c r="D19" s="51" t="s">
        <v>45</v>
      </c>
      <c r="E19" s="147">
        <v>1</v>
      </c>
      <c r="F19" s="94"/>
      <c r="G19" s="91">
        <v>2</v>
      </c>
      <c r="H19" s="105">
        <v>1</v>
      </c>
      <c r="I19" s="113"/>
      <c r="J19" s="63">
        <f t="shared" si="0"/>
        <v>4</v>
      </c>
      <c r="K19" s="52">
        <v>0</v>
      </c>
      <c r="L19" s="53">
        <f>PRODUCT(J19,K19)</f>
        <v>0</v>
      </c>
      <c r="M19" s="53">
        <f>PRODUCT(L19,1.23)</f>
        <v>0</v>
      </c>
      <c r="N19" s="54"/>
      <c r="O19" s="5"/>
    </row>
    <row r="20" spans="1:15" ht="41.4">
      <c r="A20" s="48">
        <v>16</v>
      </c>
      <c r="B20" s="49" t="s">
        <v>46</v>
      </c>
      <c r="C20" s="50" t="s">
        <v>47</v>
      </c>
      <c r="D20" s="50" t="s">
        <v>38</v>
      </c>
      <c r="E20" s="146"/>
      <c r="F20" s="95">
        <v>5</v>
      </c>
      <c r="G20" s="91"/>
      <c r="H20" s="105"/>
      <c r="I20" s="113"/>
      <c r="J20" s="63">
        <f t="shared" si="0"/>
        <v>5</v>
      </c>
      <c r="K20" s="52">
        <v>0</v>
      </c>
      <c r="L20" s="53">
        <f t="shared" si="1"/>
        <v>0</v>
      </c>
      <c r="M20" s="53">
        <f t="shared" si="2"/>
        <v>0</v>
      </c>
      <c r="N20" s="54"/>
      <c r="O20" s="5"/>
    </row>
    <row r="21" spans="1:15" ht="41.4">
      <c r="A21" s="48">
        <v>17</v>
      </c>
      <c r="B21" s="49" t="s">
        <v>48</v>
      </c>
      <c r="C21" s="50" t="s">
        <v>358</v>
      </c>
      <c r="D21" s="50" t="s">
        <v>38</v>
      </c>
      <c r="E21" s="146"/>
      <c r="F21" s="95">
        <v>5</v>
      </c>
      <c r="G21" s="91"/>
      <c r="H21" s="105"/>
      <c r="I21" s="113">
        <v>2</v>
      </c>
      <c r="J21" s="63">
        <f t="shared" si="0"/>
        <v>7</v>
      </c>
      <c r="K21" s="52">
        <v>0</v>
      </c>
      <c r="L21" s="53">
        <f t="shared" si="1"/>
        <v>0</v>
      </c>
      <c r="M21" s="53">
        <f t="shared" si="2"/>
        <v>0</v>
      </c>
      <c r="N21" s="54"/>
      <c r="O21" s="5"/>
    </row>
    <row r="22" spans="1:15" ht="41.4">
      <c r="A22" s="48">
        <v>18</v>
      </c>
      <c r="B22" s="49" t="s">
        <v>48</v>
      </c>
      <c r="C22" s="50" t="s">
        <v>49</v>
      </c>
      <c r="D22" s="50" t="s">
        <v>38</v>
      </c>
      <c r="E22" s="146"/>
      <c r="F22" s="95">
        <v>6</v>
      </c>
      <c r="G22" s="91"/>
      <c r="H22" s="105"/>
      <c r="I22" s="113">
        <v>2</v>
      </c>
      <c r="J22" s="63">
        <f t="shared" si="0"/>
        <v>8</v>
      </c>
      <c r="K22" s="52">
        <v>0</v>
      </c>
      <c r="L22" s="53">
        <f t="shared" si="1"/>
        <v>0</v>
      </c>
      <c r="M22" s="53">
        <f t="shared" si="2"/>
        <v>0</v>
      </c>
      <c r="N22" s="54"/>
      <c r="O22" s="5"/>
    </row>
    <row r="23" spans="1:15" s="160" customFormat="1" ht="41.4">
      <c r="A23" s="48">
        <v>19</v>
      </c>
      <c r="B23" s="80" t="s">
        <v>48</v>
      </c>
      <c r="C23" s="79" t="s">
        <v>460</v>
      </c>
      <c r="D23" s="79" t="s">
        <v>38</v>
      </c>
      <c r="E23" s="150"/>
      <c r="F23" s="97">
        <v>5</v>
      </c>
      <c r="G23" s="91"/>
      <c r="H23" s="106"/>
      <c r="I23" s="115"/>
      <c r="J23" s="84">
        <f t="shared" si="0"/>
        <v>5</v>
      </c>
      <c r="K23" s="85">
        <v>0</v>
      </c>
      <c r="L23" s="86">
        <f t="shared" si="1"/>
        <v>0</v>
      </c>
      <c r="M23" s="86">
        <f t="shared" si="2"/>
        <v>0</v>
      </c>
      <c r="N23" s="159"/>
      <c r="O23" s="161"/>
    </row>
    <row r="24" spans="1:15" ht="27.6">
      <c r="A24" s="48">
        <v>20</v>
      </c>
      <c r="B24" s="49" t="s">
        <v>415</v>
      </c>
      <c r="C24" s="50" t="s">
        <v>416</v>
      </c>
      <c r="D24" s="50" t="s">
        <v>417</v>
      </c>
      <c r="E24" s="146"/>
      <c r="F24" s="97">
        <v>3</v>
      </c>
      <c r="G24" s="91">
        <v>10</v>
      </c>
      <c r="H24" s="105">
        <v>20</v>
      </c>
      <c r="I24" s="113"/>
      <c r="J24" s="63">
        <f t="shared" si="0"/>
        <v>33</v>
      </c>
      <c r="K24" s="52">
        <v>0</v>
      </c>
      <c r="L24" s="53">
        <f t="shared" si="1"/>
        <v>0</v>
      </c>
      <c r="M24" s="53">
        <f t="shared" si="2"/>
        <v>0</v>
      </c>
      <c r="N24" s="54"/>
      <c r="O24" s="5"/>
    </row>
    <row r="25" spans="1:15" ht="55.2">
      <c r="A25" s="48">
        <v>21</v>
      </c>
      <c r="B25" s="49" t="s">
        <v>544</v>
      </c>
      <c r="C25" s="68" t="s">
        <v>545</v>
      </c>
      <c r="D25" s="50" t="s">
        <v>52</v>
      </c>
      <c r="E25" s="146">
        <v>1</v>
      </c>
      <c r="F25" s="95">
        <v>1</v>
      </c>
      <c r="G25" s="91"/>
      <c r="H25" s="105"/>
      <c r="I25" s="113"/>
      <c r="J25" s="63">
        <f t="shared" si="0"/>
        <v>2</v>
      </c>
      <c r="K25" s="52">
        <v>0</v>
      </c>
      <c r="L25" s="53">
        <f t="shared" si="1"/>
        <v>0</v>
      </c>
      <c r="M25" s="53">
        <f t="shared" si="2"/>
        <v>0</v>
      </c>
      <c r="N25" s="54"/>
      <c r="O25" s="5"/>
    </row>
    <row r="26" spans="1:15" ht="55.5" customHeight="1">
      <c r="A26" s="48">
        <v>22</v>
      </c>
      <c r="B26" s="49" t="s">
        <v>372</v>
      </c>
      <c r="C26" s="50" t="s">
        <v>421</v>
      </c>
      <c r="D26" s="50" t="s">
        <v>374</v>
      </c>
      <c r="E26" s="146"/>
      <c r="F26" s="95"/>
      <c r="G26" s="91">
        <v>1</v>
      </c>
      <c r="H26" s="105"/>
      <c r="I26" s="113"/>
      <c r="J26" s="63">
        <f t="shared" ref="J26:J53" si="3">SUM(E26:I26)</f>
        <v>1</v>
      </c>
      <c r="K26" s="52">
        <v>0</v>
      </c>
      <c r="L26" s="53">
        <f>PRODUCT(J26,K26)</f>
        <v>0</v>
      </c>
      <c r="M26" s="53">
        <f>PRODUCT(L26,1.23)</f>
        <v>0</v>
      </c>
      <c r="N26" s="54"/>
      <c r="O26" s="5"/>
    </row>
    <row r="27" spans="1:15" ht="27.6">
      <c r="A27" s="48">
        <v>23</v>
      </c>
      <c r="B27" s="49" t="s">
        <v>512</v>
      </c>
      <c r="C27" s="50" t="s">
        <v>516</v>
      </c>
      <c r="D27" s="50" t="s">
        <v>361</v>
      </c>
      <c r="E27" s="146"/>
      <c r="F27" s="95">
        <v>15</v>
      </c>
      <c r="G27" s="91">
        <v>10</v>
      </c>
      <c r="H27" s="105"/>
      <c r="I27" s="113">
        <v>20</v>
      </c>
      <c r="J27" s="63">
        <f t="shared" si="3"/>
        <v>45</v>
      </c>
      <c r="K27" s="52">
        <v>0</v>
      </c>
      <c r="L27" s="53">
        <f>PRODUCT(J27,K27)</f>
        <v>0</v>
      </c>
      <c r="M27" s="53">
        <f>PRODUCT(L27,1.23)</f>
        <v>0</v>
      </c>
      <c r="N27" s="54"/>
      <c r="O27" s="5"/>
    </row>
    <row r="28" spans="1:15" ht="27.6">
      <c r="A28" s="48">
        <v>24</v>
      </c>
      <c r="B28" s="49" t="s">
        <v>512</v>
      </c>
      <c r="C28" s="50" t="s">
        <v>513</v>
      </c>
      <c r="D28" s="50" t="s">
        <v>361</v>
      </c>
      <c r="E28" s="146"/>
      <c r="F28" s="94"/>
      <c r="G28" s="91">
        <v>20</v>
      </c>
      <c r="H28" s="105">
        <v>20</v>
      </c>
      <c r="I28" s="113"/>
      <c r="J28" s="63">
        <f t="shared" si="3"/>
        <v>40</v>
      </c>
      <c r="K28" s="52">
        <v>0</v>
      </c>
      <c r="L28" s="53">
        <f>PRODUCT(J28,K28)</f>
        <v>0</v>
      </c>
      <c r="M28" s="53">
        <f>PRODUCT(L28,1.23)</f>
        <v>0</v>
      </c>
      <c r="N28" s="54"/>
      <c r="O28" s="5"/>
    </row>
    <row r="29" spans="1:15" ht="27.6">
      <c r="A29" s="48">
        <v>25</v>
      </c>
      <c r="B29" s="49" t="s">
        <v>512</v>
      </c>
      <c r="C29" s="50" t="s">
        <v>514</v>
      </c>
      <c r="D29" s="50" t="s">
        <v>361</v>
      </c>
      <c r="E29" s="146">
        <v>15</v>
      </c>
      <c r="F29" s="94"/>
      <c r="G29" s="91">
        <v>10</v>
      </c>
      <c r="H29" s="105"/>
      <c r="I29" s="113"/>
      <c r="J29" s="63">
        <f t="shared" si="3"/>
        <v>25</v>
      </c>
      <c r="K29" s="52">
        <v>0</v>
      </c>
      <c r="L29" s="53">
        <f>PRODUCT(J29,K29)</f>
        <v>0</v>
      </c>
      <c r="M29" s="53">
        <f>PRODUCT(L29,1.23)</f>
        <v>0</v>
      </c>
      <c r="N29" s="54"/>
      <c r="O29" s="5"/>
    </row>
    <row r="30" spans="1:15" ht="27.6">
      <c r="A30" s="48">
        <v>26</v>
      </c>
      <c r="B30" s="49" t="s">
        <v>512</v>
      </c>
      <c r="C30" s="50" t="s">
        <v>515</v>
      </c>
      <c r="D30" s="50" t="s">
        <v>361</v>
      </c>
      <c r="E30" s="146"/>
      <c r="F30" s="97">
        <v>10</v>
      </c>
      <c r="G30" s="91">
        <v>10</v>
      </c>
      <c r="H30" s="105">
        <v>20</v>
      </c>
      <c r="I30" s="113"/>
      <c r="J30" s="63">
        <f t="shared" si="3"/>
        <v>40</v>
      </c>
      <c r="K30" s="52">
        <v>0</v>
      </c>
      <c r="L30" s="53">
        <f>PRODUCT(J30,K30)</f>
        <v>0</v>
      </c>
      <c r="M30" s="53">
        <f>PRODUCT(L30,1.23)</f>
        <v>0</v>
      </c>
      <c r="N30" s="54"/>
      <c r="O30" s="5"/>
    </row>
    <row r="31" spans="1:15" ht="27.6">
      <c r="A31" s="48">
        <v>27</v>
      </c>
      <c r="B31" s="49" t="s">
        <v>65</v>
      </c>
      <c r="C31" s="50" t="s">
        <v>66</v>
      </c>
      <c r="D31" s="50" t="s">
        <v>14</v>
      </c>
      <c r="E31" s="146">
        <v>2</v>
      </c>
      <c r="F31" s="95"/>
      <c r="G31" s="91">
        <v>4</v>
      </c>
      <c r="H31" s="105"/>
      <c r="I31" s="113"/>
      <c r="J31" s="63">
        <f t="shared" si="3"/>
        <v>6</v>
      </c>
      <c r="K31" s="52">
        <v>0</v>
      </c>
      <c r="L31" s="53">
        <f t="shared" si="1"/>
        <v>0</v>
      </c>
      <c r="M31" s="53">
        <f t="shared" si="2"/>
        <v>0</v>
      </c>
      <c r="N31" s="54"/>
      <c r="O31" s="5"/>
    </row>
    <row r="32" spans="1:15" ht="41.4">
      <c r="A32" s="48">
        <v>28</v>
      </c>
      <c r="B32" s="49" t="s">
        <v>67</v>
      </c>
      <c r="C32" s="50" t="s">
        <v>68</v>
      </c>
      <c r="D32" s="50" t="s">
        <v>14</v>
      </c>
      <c r="E32" s="146"/>
      <c r="F32" s="95">
        <v>20</v>
      </c>
      <c r="G32" s="91">
        <v>10</v>
      </c>
      <c r="H32" s="105">
        <v>30</v>
      </c>
      <c r="I32" s="113">
        <v>10</v>
      </c>
      <c r="J32" s="63">
        <f t="shared" si="3"/>
        <v>70</v>
      </c>
      <c r="K32" s="52">
        <v>0</v>
      </c>
      <c r="L32" s="53">
        <f t="shared" si="1"/>
        <v>0</v>
      </c>
      <c r="M32" s="53">
        <f t="shared" si="2"/>
        <v>0</v>
      </c>
      <c r="N32" s="54"/>
      <c r="O32" s="5"/>
    </row>
    <row r="33" spans="1:16" s="160" customFormat="1" ht="41.4">
      <c r="A33" s="48">
        <v>29</v>
      </c>
      <c r="B33" s="80" t="s">
        <v>477</v>
      </c>
      <c r="C33" s="79" t="s">
        <v>478</v>
      </c>
      <c r="D33" s="79" t="s">
        <v>479</v>
      </c>
      <c r="E33" s="150"/>
      <c r="F33" s="97"/>
      <c r="G33" s="91">
        <v>4</v>
      </c>
      <c r="H33" s="106"/>
      <c r="I33" s="115"/>
      <c r="J33" s="84">
        <f t="shared" si="3"/>
        <v>4</v>
      </c>
      <c r="K33" s="85">
        <v>0</v>
      </c>
      <c r="L33" s="86">
        <f t="shared" si="1"/>
        <v>0</v>
      </c>
      <c r="M33" s="86">
        <f t="shared" si="2"/>
        <v>0</v>
      </c>
      <c r="N33" s="159"/>
      <c r="O33" s="161"/>
    </row>
    <row r="34" spans="1:16" ht="27.6">
      <c r="A34" s="48">
        <v>30</v>
      </c>
      <c r="B34" s="49" t="s">
        <v>456</v>
      </c>
      <c r="C34" s="50" t="s">
        <v>457</v>
      </c>
      <c r="D34" s="50" t="s">
        <v>14</v>
      </c>
      <c r="E34" s="146">
        <v>8</v>
      </c>
      <c r="F34" s="96"/>
      <c r="G34" s="91">
        <v>5</v>
      </c>
      <c r="H34" s="105"/>
      <c r="I34" s="114"/>
      <c r="J34" s="63">
        <f t="shared" si="3"/>
        <v>13</v>
      </c>
      <c r="K34" s="52">
        <v>0</v>
      </c>
      <c r="L34" s="53">
        <f>PRODUCT(J34,K34)</f>
        <v>0</v>
      </c>
      <c r="M34" s="53">
        <f>PRODUCT(L34,1.23)</f>
        <v>0</v>
      </c>
      <c r="N34" s="54"/>
      <c r="O34" s="5"/>
    </row>
    <row r="35" spans="1:16" s="160" customFormat="1" ht="27.6">
      <c r="A35" s="48">
        <v>31</v>
      </c>
      <c r="B35" s="80" t="s">
        <v>461</v>
      </c>
      <c r="C35" s="79" t="s">
        <v>462</v>
      </c>
      <c r="D35" s="79" t="s">
        <v>463</v>
      </c>
      <c r="E35" s="150"/>
      <c r="F35" s="97">
        <v>3</v>
      </c>
      <c r="G35" s="91"/>
      <c r="H35" s="106"/>
      <c r="I35" s="115"/>
      <c r="J35" s="84">
        <f t="shared" si="3"/>
        <v>3</v>
      </c>
      <c r="K35" s="85">
        <v>0</v>
      </c>
      <c r="L35" s="86">
        <f t="shared" si="1"/>
        <v>0</v>
      </c>
      <c r="M35" s="86">
        <f t="shared" si="2"/>
        <v>0</v>
      </c>
      <c r="N35" s="159"/>
      <c r="O35" s="161"/>
    </row>
    <row r="36" spans="1:16" ht="27.6">
      <c r="A36" s="48">
        <v>32</v>
      </c>
      <c r="B36" s="49" t="s">
        <v>69</v>
      </c>
      <c r="C36" s="50" t="s">
        <v>70</v>
      </c>
      <c r="D36" s="50" t="s">
        <v>71</v>
      </c>
      <c r="E36" s="148">
        <v>10</v>
      </c>
      <c r="F36" s="121">
        <v>10</v>
      </c>
      <c r="G36" s="125"/>
      <c r="H36" s="108">
        <v>30</v>
      </c>
      <c r="I36" s="113">
        <v>10</v>
      </c>
      <c r="J36" s="63">
        <f t="shared" si="3"/>
        <v>60</v>
      </c>
      <c r="K36" s="52">
        <v>0</v>
      </c>
      <c r="L36" s="53">
        <f t="shared" si="1"/>
        <v>0</v>
      </c>
      <c r="M36" s="53">
        <f t="shared" si="2"/>
        <v>0</v>
      </c>
      <c r="N36" s="54"/>
      <c r="O36" s="5"/>
    </row>
    <row r="37" spans="1:16" ht="27.6">
      <c r="A37" s="48">
        <v>33</v>
      </c>
      <c r="B37" s="49" t="s">
        <v>72</v>
      </c>
      <c r="C37" s="50" t="s">
        <v>73</v>
      </c>
      <c r="D37" s="50" t="s">
        <v>38</v>
      </c>
      <c r="E37" s="146"/>
      <c r="F37" s="97">
        <v>2</v>
      </c>
      <c r="G37" s="91"/>
      <c r="H37" s="105">
        <v>2</v>
      </c>
      <c r="I37" s="113">
        <v>20</v>
      </c>
      <c r="J37" s="63">
        <f t="shared" si="3"/>
        <v>24</v>
      </c>
      <c r="K37" s="52">
        <v>0</v>
      </c>
      <c r="L37" s="53">
        <f t="shared" si="1"/>
        <v>0</v>
      </c>
      <c r="M37" s="53">
        <f t="shared" si="2"/>
        <v>0</v>
      </c>
      <c r="N37" s="54"/>
      <c r="O37" s="5"/>
    </row>
    <row r="38" spans="1:16" ht="27.6">
      <c r="A38" s="48">
        <v>34</v>
      </c>
      <c r="B38" s="49" t="s">
        <v>74</v>
      </c>
      <c r="C38" s="50" t="s">
        <v>75</v>
      </c>
      <c r="D38" s="50" t="s">
        <v>76</v>
      </c>
      <c r="E38" s="146"/>
      <c r="F38" s="97">
        <v>3</v>
      </c>
      <c r="G38" s="91"/>
      <c r="H38" s="105">
        <v>10</v>
      </c>
      <c r="I38" s="113"/>
      <c r="J38" s="63">
        <f t="shared" si="3"/>
        <v>13</v>
      </c>
      <c r="K38" s="52">
        <v>0</v>
      </c>
      <c r="L38" s="53">
        <f t="shared" si="1"/>
        <v>0</v>
      </c>
      <c r="M38" s="53">
        <f t="shared" si="2"/>
        <v>0</v>
      </c>
      <c r="N38" s="54"/>
      <c r="O38" s="5"/>
    </row>
    <row r="39" spans="1:16" ht="27.6">
      <c r="A39" s="48">
        <v>35</v>
      </c>
      <c r="B39" s="49" t="s">
        <v>77</v>
      </c>
      <c r="C39" s="50" t="s">
        <v>78</v>
      </c>
      <c r="D39" s="50" t="s">
        <v>71</v>
      </c>
      <c r="E39" s="146"/>
      <c r="F39" s="97">
        <v>3</v>
      </c>
      <c r="G39" s="91"/>
      <c r="H39" s="105"/>
      <c r="I39" s="113">
        <v>20</v>
      </c>
      <c r="J39" s="63">
        <f t="shared" si="3"/>
        <v>23</v>
      </c>
      <c r="K39" s="52">
        <v>0</v>
      </c>
      <c r="L39" s="53">
        <f t="shared" si="1"/>
        <v>0</v>
      </c>
      <c r="M39" s="53">
        <f t="shared" si="2"/>
        <v>0</v>
      </c>
      <c r="N39" s="54"/>
      <c r="O39" s="5"/>
    </row>
    <row r="40" spans="1:16" ht="27.6">
      <c r="A40" s="48">
        <v>36</v>
      </c>
      <c r="B40" s="49" t="s">
        <v>82</v>
      </c>
      <c r="C40" s="50" t="s">
        <v>83</v>
      </c>
      <c r="D40" s="50" t="s">
        <v>71</v>
      </c>
      <c r="E40" s="146"/>
      <c r="F40" s="95">
        <v>40</v>
      </c>
      <c r="G40" s="91"/>
      <c r="H40" s="105"/>
      <c r="I40" s="113">
        <v>50</v>
      </c>
      <c r="J40" s="63">
        <f t="shared" si="3"/>
        <v>90</v>
      </c>
      <c r="K40" s="52">
        <v>0</v>
      </c>
      <c r="L40" s="53">
        <f t="shared" si="1"/>
        <v>0</v>
      </c>
      <c r="M40" s="53">
        <f t="shared" si="2"/>
        <v>0</v>
      </c>
      <c r="N40" s="54"/>
      <c r="O40" s="5"/>
    </row>
    <row r="41" spans="1:16" ht="72.75" customHeight="1">
      <c r="A41" s="48">
        <v>37</v>
      </c>
      <c r="B41" s="49" t="s">
        <v>86</v>
      </c>
      <c r="C41" s="50" t="s">
        <v>359</v>
      </c>
      <c r="D41" s="50" t="s">
        <v>14</v>
      </c>
      <c r="E41" s="146">
        <v>2</v>
      </c>
      <c r="F41" s="95">
        <v>10</v>
      </c>
      <c r="G41" s="91">
        <v>2</v>
      </c>
      <c r="H41" s="105"/>
      <c r="I41" s="113"/>
      <c r="J41" s="63">
        <f t="shared" si="3"/>
        <v>14</v>
      </c>
      <c r="K41" s="52">
        <v>0</v>
      </c>
      <c r="L41" s="53">
        <f t="shared" si="1"/>
        <v>0</v>
      </c>
      <c r="M41" s="53">
        <f t="shared" si="2"/>
        <v>0</v>
      </c>
      <c r="N41" s="54"/>
      <c r="O41" s="5"/>
    </row>
    <row r="42" spans="1:16" ht="47.25" customHeight="1">
      <c r="A42" s="48">
        <v>38</v>
      </c>
      <c r="B42" s="49" t="s">
        <v>87</v>
      </c>
      <c r="C42" s="50" t="s">
        <v>88</v>
      </c>
      <c r="D42" s="50" t="s">
        <v>14</v>
      </c>
      <c r="E42" s="146">
        <v>3</v>
      </c>
      <c r="F42" s="97">
        <v>4</v>
      </c>
      <c r="G42" s="91"/>
      <c r="H42" s="105"/>
      <c r="I42" s="113"/>
      <c r="J42" s="63">
        <f t="shared" si="3"/>
        <v>7</v>
      </c>
      <c r="K42" s="52">
        <v>0</v>
      </c>
      <c r="L42" s="53">
        <f t="shared" si="1"/>
        <v>0</v>
      </c>
      <c r="M42" s="53">
        <f t="shared" si="2"/>
        <v>0</v>
      </c>
      <c r="N42" s="54"/>
      <c r="O42" s="5"/>
    </row>
    <row r="43" spans="1:16" ht="31.5" customHeight="1">
      <c r="A43" s="48">
        <v>39</v>
      </c>
      <c r="B43" s="49" t="s">
        <v>445</v>
      </c>
      <c r="C43" s="50" t="s">
        <v>446</v>
      </c>
      <c r="D43" s="50" t="s">
        <v>38</v>
      </c>
      <c r="E43" s="146">
        <v>5</v>
      </c>
      <c r="F43" s="95">
        <v>6</v>
      </c>
      <c r="G43" s="91">
        <v>2</v>
      </c>
      <c r="H43" s="105">
        <v>10</v>
      </c>
      <c r="I43" s="113"/>
      <c r="J43" s="63">
        <f t="shared" si="3"/>
        <v>23</v>
      </c>
      <c r="K43" s="52">
        <v>0</v>
      </c>
      <c r="L43" s="53">
        <f t="shared" si="1"/>
        <v>0</v>
      </c>
      <c r="M43" s="53">
        <f t="shared" si="2"/>
        <v>0</v>
      </c>
      <c r="N43" s="54"/>
      <c r="O43" s="5"/>
    </row>
    <row r="44" spans="1:16" s="160" customFormat="1" ht="31.5" customHeight="1">
      <c r="A44" s="48">
        <v>40</v>
      </c>
      <c r="B44" s="80" t="s">
        <v>445</v>
      </c>
      <c r="C44" s="79" t="s">
        <v>474</v>
      </c>
      <c r="D44" s="79" t="s">
        <v>38</v>
      </c>
      <c r="E44" s="150"/>
      <c r="F44" s="97"/>
      <c r="G44" s="91">
        <v>6</v>
      </c>
      <c r="H44" s="106"/>
      <c r="I44" s="115"/>
      <c r="J44" s="84">
        <f t="shared" si="3"/>
        <v>6</v>
      </c>
      <c r="K44" s="85">
        <v>0</v>
      </c>
      <c r="L44" s="86">
        <f t="shared" si="1"/>
        <v>0</v>
      </c>
      <c r="M44" s="86">
        <f t="shared" si="2"/>
        <v>0</v>
      </c>
      <c r="N44" s="159"/>
      <c r="O44" s="161"/>
    </row>
    <row r="45" spans="1:16" ht="27.6">
      <c r="A45" s="48">
        <v>41</v>
      </c>
      <c r="B45" s="49" t="s">
        <v>445</v>
      </c>
      <c r="C45" s="50" t="s">
        <v>99</v>
      </c>
      <c r="D45" s="50" t="s">
        <v>38</v>
      </c>
      <c r="E45" s="146"/>
      <c r="F45" s="97">
        <v>6</v>
      </c>
      <c r="G45" s="91"/>
      <c r="H45" s="105"/>
      <c r="I45" s="113"/>
      <c r="J45" s="63">
        <f t="shared" si="3"/>
        <v>6</v>
      </c>
      <c r="K45" s="52">
        <v>0</v>
      </c>
      <c r="L45" s="53">
        <f t="shared" si="1"/>
        <v>0</v>
      </c>
      <c r="M45" s="53">
        <f t="shared" si="2"/>
        <v>0</v>
      </c>
      <c r="N45" s="54"/>
      <c r="O45" s="5"/>
    </row>
    <row r="46" spans="1:16" s="160" customFormat="1" ht="55.2">
      <c r="A46" s="48">
        <v>42</v>
      </c>
      <c r="B46" s="80" t="s">
        <v>487</v>
      </c>
      <c r="C46" s="79" t="s">
        <v>488</v>
      </c>
      <c r="D46" s="79" t="s">
        <v>71</v>
      </c>
      <c r="E46" s="150">
        <v>2</v>
      </c>
      <c r="F46" s="97"/>
      <c r="G46" s="91"/>
      <c r="H46" s="106"/>
      <c r="I46" s="115"/>
      <c r="J46" s="84">
        <f t="shared" si="3"/>
        <v>2</v>
      </c>
      <c r="K46" s="85">
        <v>0</v>
      </c>
      <c r="L46" s="86">
        <f t="shared" si="1"/>
        <v>0</v>
      </c>
      <c r="M46" s="86">
        <f t="shared" si="2"/>
        <v>0</v>
      </c>
      <c r="N46" s="159"/>
      <c r="O46" s="161"/>
    </row>
    <row r="47" spans="1:16" s="160" customFormat="1" ht="27.6">
      <c r="A47" s="48">
        <v>43</v>
      </c>
      <c r="B47" s="80" t="s">
        <v>387</v>
      </c>
      <c r="C47" s="79" t="s">
        <v>526</v>
      </c>
      <c r="D47" s="79" t="s">
        <v>389</v>
      </c>
      <c r="E47" s="150"/>
      <c r="F47" s="97">
        <v>5</v>
      </c>
      <c r="G47" s="91">
        <v>4</v>
      </c>
      <c r="H47" s="106"/>
      <c r="I47" s="115"/>
      <c r="J47" s="84">
        <f t="shared" si="3"/>
        <v>9</v>
      </c>
      <c r="K47" s="85">
        <v>0</v>
      </c>
      <c r="L47" s="86">
        <f t="shared" si="1"/>
        <v>0</v>
      </c>
      <c r="M47" s="86">
        <f t="shared" si="2"/>
        <v>0</v>
      </c>
      <c r="N47" s="159"/>
      <c r="O47" s="161"/>
    </row>
    <row r="48" spans="1:16" ht="41.4">
      <c r="A48" s="48">
        <v>44</v>
      </c>
      <c r="B48" s="49" t="s">
        <v>108</v>
      </c>
      <c r="C48" s="50" t="s">
        <v>109</v>
      </c>
      <c r="D48" s="50" t="s">
        <v>14</v>
      </c>
      <c r="E48" s="146"/>
      <c r="F48" s="98"/>
      <c r="G48" s="91">
        <v>4</v>
      </c>
      <c r="H48" s="105"/>
      <c r="I48" s="113"/>
      <c r="J48" s="63">
        <f t="shared" si="3"/>
        <v>4</v>
      </c>
      <c r="K48" s="52">
        <v>0</v>
      </c>
      <c r="L48" s="53">
        <f t="shared" si="1"/>
        <v>0</v>
      </c>
      <c r="M48" s="53">
        <f t="shared" si="2"/>
        <v>0</v>
      </c>
      <c r="N48" s="54"/>
      <c r="O48" s="6"/>
      <c r="P48" s="83"/>
    </row>
    <row r="49" spans="1:15" ht="66.75" customHeight="1">
      <c r="A49" s="48">
        <v>45</v>
      </c>
      <c r="B49" s="49" t="s">
        <v>110</v>
      </c>
      <c r="C49" s="50" t="s">
        <v>111</v>
      </c>
      <c r="D49" s="50" t="s">
        <v>14</v>
      </c>
      <c r="E49" s="146"/>
      <c r="F49" s="95">
        <v>50</v>
      </c>
      <c r="G49" s="91">
        <v>20</v>
      </c>
      <c r="H49" s="105">
        <v>80</v>
      </c>
      <c r="I49" s="113">
        <v>40</v>
      </c>
      <c r="J49" s="63">
        <f t="shared" si="3"/>
        <v>190</v>
      </c>
      <c r="K49" s="52">
        <v>0</v>
      </c>
      <c r="L49" s="53">
        <f t="shared" si="1"/>
        <v>0</v>
      </c>
      <c r="M49" s="53">
        <f t="shared" si="2"/>
        <v>0</v>
      </c>
      <c r="N49" s="54"/>
      <c r="O49" s="5"/>
    </row>
    <row r="50" spans="1:15" ht="42.75" customHeight="1">
      <c r="A50" s="48">
        <v>46</v>
      </c>
      <c r="B50" s="49" t="s">
        <v>112</v>
      </c>
      <c r="C50" s="50" t="s">
        <v>113</v>
      </c>
      <c r="D50" s="50" t="s">
        <v>14</v>
      </c>
      <c r="E50" s="146"/>
      <c r="F50" s="95"/>
      <c r="G50" s="91">
        <v>20</v>
      </c>
      <c r="H50" s="105"/>
      <c r="I50" s="113"/>
      <c r="J50" s="63">
        <f t="shared" si="3"/>
        <v>20</v>
      </c>
      <c r="K50" s="52">
        <v>0</v>
      </c>
      <c r="L50" s="53">
        <f t="shared" si="1"/>
        <v>0</v>
      </c>
      <c r="M50" s="53">
        <f t="shared" si="2"/>
        <v>0</v>
      </c>
      <c r="N50" s="54"/>
      <c r="O50" s="5"/>
    </row>
    <row r="51" spans="1:15" s="160" customFormat="1" ht="42.75" customHeight="1">
      <c r="A51" s="48">
        <v>47</v>
      </c>
      <c r="B51" s="80" t="s">
        <v>475</v>
      </c>
      <c r="C51" s="79" t="s">
        <v>476</v>
      </c>
      <c r="D51" s="79" t="s">
        <v>14</v>
      </c>
      <c r="E51" s="150">
        <v>3</v>
      </c>
      <c r="F51" s="97"/>
      <c r="G51" s="91">
        <v>5</v>
      </c>
      <c r="H51" s="106"/>
      <c r="I51" s="115"/>
      <c r="J51" s="84">
        <f t="shared" si="3"/>
        <v>8</v>
      </c>
      <c r="K51" s="85">
        <v>0</v>
      </c>
      <c r="L51" s="86">
        <f t="shared" si="1"/>
        <v>0</v>
      </c>
      <c r="M51" s="86">
        <f t="shared" si="2"/>
        <v>0</v>
      </c>
      <c r="N51" s="159"/>
      <c r="O51" s="161"/>
    </row>
    <row r="52" spans="1:15" ht="27.6">
      <c r="A52" s="48">
        <v>48</v>
      </c>
      <c r="B52" s="49" t="s">
        <v>116</v>
      </c>
      <c r="C52" s="50" t="s">
        <v>511</v>
      </c>
      <c r="D52" s="50" t="s">
        <v>107</v>
      </c>
      <c r="E52" s="146">
        <v>1</v>
      </c>
      <c r="F52" s="97">
        <v>5</v>
      </c>
      <c r="G52" s="91"/>
      <c r="H52" s="105"/>
      <c r="I52" s="113"/>
      <c r="J52" s="63">
        <f t="shared" si="3"/>
        <v>6</v>
      </c>
      <c r="K52" s="52">
        <v>0</v>
      </c>
      <c r="L52" s="53">
        <f t="shared" si="1"/>
        <v>0</v>
      </c>
      <c r="M52" s="53">
        <f t="shared" si="2"/>
        <v>0</v>
      </c>
      <c r="N52" s="54"/>
      <c r="O52" s="143" t="s">
        <v>486</v>
      </c>
    </row>
    <row r="53" spans="1:15" ht="55.2">
      <c r="A53" s="48">
        <v>49</v>
      </c>
      <c r="B53" s="80" t="s">
        <v>127</v>
      </c>
      <c r="C53" s="50" t="s">
        <v>128</v>
      </c>
      <c r="D53" s="50" t="s">
        <v>14</v>
      </c>
      <c r="E53" s="146"/>
      <c r="F53" s="97">
        <v>5</v>
      </c>
      <c r="G53" s="91">
        <v>5</v>
      </c>
      <c r="H53" s="105"/>
      <c r="I53" s="113">
        <v>20</v>
      </c>
      <c r="J53" s="63">
        <f t="shared" si="3"/>
        <v>30</v>
      </c>
      <c r="K53" s="52">
        <v>0</v>
      </c>
      <c r="L53" s="53">
        <f t="shared" si="1"/>
        <v>0</v>
      </c>
      <c r="M53" s="53">
        <f t="shared" si="2"/>
        <v>0</v>
      </c>
      <c r="N53" s="54"/>
      <c r="O53" s="5"/>
    </row>
    <row r="54" spans="1:15" ht="27.6">
      <c r="A54" s="48">
        <v>50</v>
      </c>
      <c r="B54" s="49" t="s">
        <v>130</v>
      </c>
      <c r="C54" s="50" t="s">
        <v>131</v>
      </c>
      <c r="D54" s="50" t="s">
        <v>14</v>
      </c>
      <c r="E54" s="146">
        <v>20</v>
      </c>
      <c r="F54" s="97">
        <v>75</v>
      </c>
      <c r="G54" s="91"/>
      <c r="H54" s="105"/>
      <c r="I54" s="113"/>
      <c r="J54" s="63">
        <f t="shared" ref="J54:J66" si="4">SUM(E54:I54)</f>
        <v>95</v>
      </c>
      <c r="K54" s="52">
        <v>0</v>
      </c>
      <c r="L54" s="53">
        <f t="shared" si="1"/>
        <v>0</v>
      </c>
      <c r="M54" s="53">
        <f t="shared" si="2"/>
        <v>0</v>
      </c>
      <c r="N54" s="54"/>
      <c r="O54" s="5"/>
    </row>
    <row r="55" spans="1:15" ht="55.2">
      <c r="A55" s="48">
        <v>51</v>
      </c>
      <c r="B55" s="80" t="s">
        <v>132</v>
      </c>
      <c r="C55" s="50" t="s">
        <v>133</v>
      </c>
      <c r="D55" s="50" t="s">
        <v>38</v>
      </c>
      <c r="E55" s="146"/>
      <c r="F55" s="95">
        <v>5</v>
      </c>
      <c r="G55" s="91"/>
      <c r="H55" s="105"/>
      <c r="I55" s="113">
        <v>2</v>
      </c>
      <c r="J55" s="63">
        <f t="shared" si="4"/>
        <v>7</v>
      </c>
      <c r="K55" s="52">
        <v>0</v>
      </c>
      <c r="L55" s="53">
        <f t="shared" si="1"/>
        <v>0</v>
      </c>
      <c r="M55" s="53">
        <f t="shared" si="2"/>
        <v>0</v>
      </c>
      <c r="N55" s="54"/>
      <c r="O55" s="5"/>
    </row>
    <row r="56" spans="1:15" ht="41.4">
      <c r="A56" s="48">
        <v>52</v>
      </c>
      <c r="B56" s="80" t="s">
        <v>134</v>
      </c>
      <c r="C56" s="50" t="s">
        <v>495</v>
      </c>
      <c r="D56" s="50" t="s">
        <v>38</v>
      </c>
      <c r="E56" s="146">
        <v>1</v>
      </c>
      <c r="F56" s="95"/>
      <c r="G56" s="91"/>
      <c r="H56" s="105"/>
      <c r="I56" s="113"/>
      <c r="J56" s="63">
        <f t="shared" si="4"/>
        <v>1</v>
      </c>
      <c r="K56" s="52">
        <v>0</v>
      </c>
      <c r="L56" s="53">
        <f t="shared" si="1"/>
        <v>0</v>
      </c>
      <c r="M56" s="53">
        <f t="shared" si="2"/>
        <v>0</v>
      </c>
      <c r="N56" s="54"/>
      <c r="O56" s="5"/>
    </row>
    <row r="57" spans="1:15" ht="41.4">
      <c r="A57" s="48">
        <v>53</v>
      </c>
      <c r="B57" s="49" t="s">
        <v>134</v>
      </c>
      <c r="C57" s="50" t="s">
        <v>496</v>
      </c>
      <c r="D57" s="50" t="s">
        <v>38</v>
      </c>
      <c r="E57" s="146"/>
      <c r="F57" s="95">
        <v>4</v>
      </c>
      <c r="G57" s="91"/>
      <c r="H57" s="105"/>
      <c r="I57" s="113">
        <v>2</v>
      </c>
      <c r="J57" s="63">
        <f t="shared" si="4"/>
        <v>6</v>
      </c>
      <c r="K57" s="52">
        <v>0</v>
      </c>
      <c r="L57" s="53">
        <f t="shared" si="1"/>
        <v>0</v>
      </c>
      <c r="M57" s="53">
        <f t="shared" si="2"/>
        <v>0</v>
      </c>
      <c r="N57" s="54"/>
      <c r="O57" s="5"/>
    </row>
    <row r="58" spans="1:15" ht="52.5" customHeight="1">
      <c r="A58" s="48">
        <v>54</v>
      </c>
      <c r="B58" s="49" t="s">
        <v>138</v>
      </c>
      <c r="C58" s="50" t="s">
        <v>433</v>
      </c>
      <c r="D58" s="50" t="s">
        <v>14</v>
      </c>
      <c r="E58" s="146">
        <v>12</v>
      </c>
      <c r="F58" s="95">
        <v>10</v>
      </c>
      <c r="G58" s="91">
        <v>15</v>
      </c>
      <c r="H58" s="105">
        <v>40</v>
      </c>
      <c r="I58" s="113"/>
      <c r="J58" s="63">
        <f t="shared" si="4"/>
        <v>77</v>
      </c>
      <c r="K58" s="52">
        <v>0</v>
      </c>
      <c r="L58" s="53">
        <f t="shared" si="1"/>
        <v>0</v>
      </c>
      <c r="M58" s="53">
        <f t="shared" si="2"/>
        <v>0</v>
      </c>
      <c r="N58" s="54"/>
      <c r="O58" s="5"/>
    </row>
    <row r="59" spans="1:15" ht="27.6">
      <c r="A59" s="48">
        <v>55</v>
      </c>
      <c r="B59" s="49" t="s">
        <v>142</v>
      </c>
      <c r="C59" s="50" t="s">
        <v>519</v>
      </c>
      <c r="D59" s="50" t="s">
        <v>144</v>
      </c>
      <c r="E59" s="146"/>
      <c r="F59" s="95">
        <v>1</v>
      </c>
      <c r="G59" s="91">
        <v>1</v>
      </c>
      <c r="H59" s="105"/>
      <c r="I59" s="113"/>
      <c r="J59" s="63">
        <f t="shared" si="4"/>
        <v>2</v>
      </c>
      <c r="K59" s="52">
        <v>0</v>
      </c>
      <c r="L59" s="53">
        <f t="shared" si="1"/>
        <v>0</v>
      </c>
      <c r="M59" s="53">
        <f t="shared" si="2"/>
        <v>0</v>
      </c>
      <c r="N59" s="54"/>
      <c r="O59" s="5"/>
    </row>
    <row r="60" spans="1:15" s="142" customFormat="1" ht="27.6">
      <c r="A60" s="48">
        <v>56</v>
      </c>
      <c r="B60" s="134" t="s">
        <v>145</v>
      </c>
      <c r="C60" s="63" t="s">
        <v>518</v>
      </c>
      <c r="D60" s="63" t="s">
        <v>517</v>
      </c>
      <c r="E60" s="149">
        <v>20</v>
      </c>
      <c r="F60" s="135">
        <v>90</v>
      </c>
      <c r="G60" s="130">
        <v>50</v>
      </c>
      <c r="H60" s="136">
        <v>140</v>
      </c>
      <c r="I60" s="137">
        <v>100</v>
      </c>
      <c r="J60" s="63">
        <f t="shared" si="4"/>
        <v>400</v>
      </c>
      <c r="K60" s="138">
        <v>0</v>
      </c>
      <c r="L60" s="139">
        <f t="shared" ref="L60:L104" si="5">PRODUCT(J60,K60)</f>
        <v>0</v>
      </c>
      <c r="M60" s="139">
        <f t="shared" ref="M60:M104" si="6">PRODUCT(L60,1.23)</f>
        <v>0</v>
      </c>
      <c r="N60" s="140"/>
      <c r="O60" s="141"/>
    </row>
    <row r="61" spans="1:15" ht="27.6">
      <c r="A61" s="48">
        <v>57</v>
      </c>
      <c r="B61" s="49" t="s">
        <v>145</v>
      </c>
      <c r="C61" s="50" t="s">
        <v>520</v>
      </c>
      <c r="D61" s="50" t="s">
        <v>517</v>
      </c>
      <c r="E61" s="146"/>
      <c r="F61" s="94"/>
      <c r="G61" s="91"/>
      <c r="H61" s="105">
        <v>2</v>
      </c>
      <c r="I61" s="113"/>
      <c r="J61" s="63">
        <f t="shared" si="4"/>
        <v>2</v>
      </c>
      <c r="K61" s="52">
        <v>0</v>
      </c>
      <c r="L61" s="53">
        <f>PRODUCT(J61,K61)</f>
        <v>0</v>
      </c>
      <c r="M61" s="53">
        <f>PRODUCT(L61,1.23)</f>
        <v>0</v>
      </c>
      <c r="N61" s="54"/>
      <c r="O61" s="5"/>
    </row>
    <row r="62" spans="1:15" ht="41.4">
      <c r="A62" s="48">
        <v>58</v>
      </c>
      <c r="B62" s="49" t="s">
        <v>443</v>
      </c>
      <c r="C62" s="50" t="s">
        <v>444</v>
      </c>
      <c r="D62" s="50" t="s">
        <v>517</v>
      </c>
      <c r="E62" s="146"/>
      <c r="F62" s="95"/>
      <c r="G62" s="91">
        <v>1</v>
      </c>
      <c r="H62" s="105">
        <v>8</v>
      </c>
      <c r="I62" s="113">
        <v>20</v>
      </c>
      <c r="J62" s="63">
        <f t="shared" si="4"/>
        <v>29</v>
      </c>
      <c r="K62" s="52">
        <v>0</v>
      </c>
      <c r="L62" s="53">
        <f>PRODUCT(J62,K62)</f>
        <v>0</v>
      </c>
      <c r="M62" s="53">
        <f>PRODUCT(L62,1.23)</f>
        <v>0</v>
      </c>
      <c r="N62" s="54"/>
      <c r="O62" s="5"/>
    </row>
    <row r="63" spans="1:15" ht="27.6">
      <c r="A63" s="48">
        <v>59</v>
      </c>
      <c r="B63" s="49" t="s">
        <v>148</v>
      </c>
      <c r="C63" s="50" t="s">
        <v>439</v>
      </c>
      <c r="D63" s="50" t="s">
        <v>156</v>
      </c>
      <c r="E63" s="146"/>
      <c r="F63" s="95">
        <v>10</v>
      </c>
      <c r="G63" s="91">
        <v>10</v>
      </c>
      <c r="H63" s="105"/>
      <c r="I63" s="113"/>
      <c r="J63" s="63">
        <f t="shared" si="4"/>
        <v>20</v>
      </c>
      <c r="K63" s="52">
        <v>0</v>
      </c>
      <c r="L63" s="53">
        <f>PRODUCT(J63,K63)</f>
        <v>0</v>
      </c>
      <c r="M63" s="53">
        <f>PRODUCT(L63,1.23)</f>
        <v>0</v>
      </c>
      <c r="N63" s="54"/>
      <c r="O63" s="5"/>
    </row>
    <row r="64" spans="1:15" ht="27.6">
      <c r="A64" s="48">
        <v>60</v>
      </c>
      <c r="B64" s="80" t="s">
        <v>148</v>
      </c>
      <c r="C64" s="50" t="s">
        <v>149</v>
      </c>
      <c r="D64" s="50" t="s">
        <v>147</v>
      </c>
      <c r="E64" s="146"/>
      <c r="F64" s="95">
        <v>12</v>
      </c>
      <c r="G64" s="91">
        <v>20</v>
      </c>
      <c r="H64" s="105"/>
      <c r="I64" s="113">
        <v>20</v>
      </c>
      <c r="J64" s="63">
        <f t="shared" si="4"/>
        <v>52</v>
      </c>
      <c r="K64" s="52">
        <v>0</v>
      </c>
      <c r="L64" s="53">
        <f t="shared" si="5"/>
        <v>0</v>
      </c>
      <c r="M64" s="53">
        <f t="shared" si="6"/>
        <v>0</v>
      </c>
      <c r="N64" s="54"/>
      <c r="O64" s="5"/>
    </row>
    <row r="65" spans="1:15" ht="69" customHeight="1">
      <c r="A65" s="48">
        <v>61</v>
      </c>
      <c r="B65" s="49" t="s">
        <v>150</v>
      </c>
      <c r="C65" s="50" t="s">
        <v>522</v>
      </c>
      <c r="D65" s="50" t="s">
        <v>521</v>
      </c>
      <c r="E65" s="146"/>
      <c r="F65" s="94"/>
      <c r="G65" s="91">
        <v>1</v>
      </c>
      <c r="H65" s="105"/>
      <c r="I65" s="113"/>
      <c r="J65" s="63">
        <f t="shared" si="4"/>
        <v>1</v>
      </c>
      <c r="K65" s="52">
        <v>0</v>
      </c>
      <c r="L65" s="53">
        <f t="shared" si="5"/>
        <v>0</v>
      </c>
      <c r="M65" s="53">
        <f t="shared" si="6"/>
        <v>0</v>
      </c>
      <c r="N65" s="54"/>
      <c r="O65" s="5"/>
    </row>
    <row r="66" spans="1:15" ht="30" customHeight="1">
      <c r="A66" s="48">
        <v>62</v>
      </c>
      <c r="B66" s="80" t="s">
        <v>152</v>
      </c>
      <c r="C66" s="79" t="s">
        <v>523</v>
      </c>
      <c r="D66" s="50" t="s">
        <v>156</v>
      </c>
      <c r="E66" s="146"/>
      <c r="F66" s="96"/>
      <c r="G66" s="91">
        <v>1</v>
      </c>
      <c r="H66" s="105"/>
      <c r="I66" s="113"/>
      <c r="J66" s="63">
        <f t="shared" si="4"/>
        <v>1</v>
      </c>
      <c r="K66" s="52">
        <v>0</v>
      </c>
      <c r="L66" s="53">
        <f>PRODUCT(J66,K66)</f>
        <v>0</v>
      </c>
      <c r="M66" s="53">
        <f>PRODUCT(L66,1.23)</f>
        <v>0</v>
      </c>
      <c r="N66" s="54"/>
      <c r="O66" s="5"/>
    </row>
    <row r="67" spans="1:15" ht="28.5" customHeight="1">
      <c r="A67" s="48">
        <v>63</v>
      </c>
      <c r="B67" s="80" t="s">
        <v>150</v>
      </c>
      <c r="C67" s="79" t="s">
        <v>524</v>
      </c>
      <c r="D67" s="50" t="s">
        <v>156</v>
      </c>
      <c r="E67" s="146"/>
      <c r="F67" s="94"/>
      <c r="G67" s="91">
        <v>1</v>
      </c>
      <c r="H67" s="105"/>
      <c r="I67" s="113"/>
      <c r="J67" s="63">
        <f t="shared" ref="J67:J92" si="7">SUM(E67:I67)</f>
        <v>1</v>
      </c>
      <c r="K67" s="52">
        <v>0</v>
      </c>
      <c r="L67" s="53">
        <f t="shared" si="5"/>
        <v>0</v>
      </c>
      <c r="M67" s="53">
        <f t="shared" si="6"/>
        <v>0</v>
      </c>
      <c r="N67" s="54"/>
      <c r="O67" s="5"/>
    </row>
    <row r="68" spans="1:15" ht="27.6">
      <c r="A68" s="48">
        <v>64</v>
      </c>
      <c r="B68" s="49" t="s">
        <v>152</v>
      </c>
      <c r="C68" s="50" t="s">
        <v>525</v>
      </c>
      <c r="D68" s="50" t="s">
        <v>144</v>
      </c>
      <c r="E68" s="146"/>
      <c r="F68" s="96"/>
      <c r="G68" s="91">
        <v>1</v>
      </c>
      <c r="H68" s="105"/>
      <c r="I68" s="113"/>
      <c r="J68" s="63">
        <f t="shared" si="7"/>
        <v>1</v>
      </c>
      <c r="K68" s="52">
        <v>0</v>
      </c>
      <c r="L68" s="53">
        <f t="shared" si="5"/>
        <v>0</v>
      </c>
      <c r="M68" s="53">
        <f t="shared" si="6"/>
        <v>0</v>
      </c>
      <c r="N68" s="54"/>
      <c r="O68" s="5"/>
    </row>
    <row r="69" spans="1:15" ht="41.4">
      <c r="A69" s="48">
        <v>65</v>
      </c>
      <c r="B69" s="49" t="s">
        <v>154</v>
      </c>
      <c r="C69" s="79" t="s">
        <v>497</v>
      </c>
      <c r="D69" s="50" t="s">
        <v>156</v>
      </c>
      <c r="E69" s="146">
        <v>1</v>
      </c>
      <c r="F69" s="96"/>
      <c r="G69" s="91"/>
      <c r="H69" s="105"/>
      <c r="I69" s="113"/>
      <c r="J69" s="63">
        <f t="shared" si="7"/>
        <v>1</v>
      </c>
      <c r="K69" s="52">
        <v>0</v>
      </c>
      <c r="L69" s="53">
        <f t="shared" si="5"/>
        <v>0</v>
      </c>
      <c r="M69" s="53">
        <f t="shared" si="6"/>
        <v>0</v>
      </c>
      <c r="N69" s="54"/>
      <c r="O69" s="6"/>
    </row>
    <row r="70" spans="1:15" ht="41.4">
      <c r="A70" s="48">
        <v>66</v>
      </c>
      <c r="B70" s="49" t="s">
        <v>154</v>
      </c>
      <c r="C70" s="50" t="s">
        <v>498</v>
      </c>
      <c r="D70" s="50" t="s">
        <v>156</v>
      </c>
      <c r="E70" s="146">
        <v>1</v>
      </c>
      <c r="F70" s="96"/>
      <c r="G70" s="91"/>
      <c r="H70" s="105"/>
      <c r="I70" s="113"/>
      <c r="J70" s="63">
        <f t="shared" si="7"/>
        <v>1</v>
      </c>
      <c r="K70" s="52">
        <v>0</v>
      </c>
      <c r="L70" s="53">
        <f t="shared" si="5"/>
        <v>0</v>
      </c>
      <c r="M70" s="53">
        <f t="shared" si="6"/>
        <v>0</v>
      </c>
      <c r="N70" s="54"/>
      <c r="O70" s="5"/>
    </row>
    <row r="71" spans="1:15" s="160" customFormat="1" ht="13.8">
      <c r="A71" s="48">
        <v>67</v>
      </c>
      <c r="B71" s="80" t="s">
        <v>464</v>
      </c>
      <c r="C71" s="79" t="s">
        <v>465</v>
      </c>
      <c r="D71" s="79" t="s">
        <v>466</v>
      </c>
      <c r="E71" s="150">
        <v>2</v>
      </c>
      <c r="F71" s="97">
        <v>5</v>
      </c>
      <c r="G71" s="91"/>
      <c r="H71" s="106"/>
      <c r="I71" s="115"/>
      <c r="J71" s="84">
        <f t="shared" si="7"/>
        <v>7</v>
      </c>
      <c r="K71" s="85">
        <v>0</v>
      </c>
      <c r="L71" s="86">
        <f t="shared" si="5"/>
        <v>0</v>
      </c>
      <c r="M71" s="86">
        <f t="shared" si="6"/>
        <v>0</v>
      </c>
      <c r="N71" s="159"/>
      <c r="O71" s="161"/>
    </row>
    <row r="72" spans="1:15" ht="27.6">
      <c r="A72" s="48">
        <v>68</v>
      </c>
      <c r="B72" s="49" t="s">
        <v>440</v>
      </c>
      <c r="C72" s="50" t="s">
        <v>158</v>
      </c>
      <c r="D72" s="50" t="s">
        <v>71</v>
      </c>
      <c r="E72" s="146">
        <v>2</v>
      </c>
      <c r="F72" s="97">
        <v>5</v>
      </c>
      <c r="G72" s="91">
        <v>2</v>
      </c>
      <c r="H72" s="105">
        <v>5</v>
      </c>
      <c r="I72" s="113"/>
      <c r="J72" s="63">
        <f t="shared" si="7"/>
        <v>14</v>
      </c>
      <c r="K72" s="52">
        <v>0</v>
      </c>
      <c r="L72" s="53">
        <f t="shared" si="5"/>
        <v>0</v>
      </c>
      <c r="M72" s="53">
        <f t="shared" si="6"/>
        <v>0</v>
      </c>
      <c r="N72" s="54"/>
      <c r="O72" s="5"/>
    </row>
    <row r="73" spans="1:15" ht="41.4">
      <c r="A73" s="48">
        <v>69</v>
      </c>
      <c r="B73" s="49" t="s">
        <v>159</v>
      </c>
      <c r="C73" s="50" t="s">
        <v>160</v>
      </c>
      <c r="D73" s="50" t="s">
        <v>14</v>
      </c>
      <c r="E73" s="146"/>
      <c r="F73" s="95"/>
      <c r="G73" s="91"/>
      <c r="H73" s="105"/>
      <c r="I73" s="113">
        <v>10</v>
      </c>
      <c r="J73" s="63">
        <f t="shared" si="7"/>
        <v>10</v>
      </c>
      <c r="K73" s="52">
        <v>0</v>
      </c>
      <c r="L73" s="53">
        <f t="shared" si="5"/>
        <v>0</v>
      </c>
      <c r="M73" s="53">
        <f t="shared" si="6"/>
        <v>0</v>
      </c>
      <c r="N73" s="54"/>
      <c r="O73" s="5"/>
    </row>
    <row r="74" spans="1:15" ht="27.6">
      <c r="A74" s="48">
        <v>70</v>
      </c>
      <c r="B74" s="49" t="s">
        <v>161</v>
      </c>
      <c r="C74" s="50" t="s">
        <v>162</v>
      </c>
      <c r="D74" s="50" t="s">
        <v>163</v>
      </c>
      <c r="E74" s="146"/>
      <c r="F74" s="95">
        <v>2</v>
      </c>
      <c r="G74" s="91">
        <v>2</v>
      </c>
      <c r="H74" s="105"/>
      <c r="I74" s="113"/>
      <c r="J74" s="63">
        <f t="shared" si="7"/>
        <v>4</v>
      </c>
      <c r="K74" s="52">
        <v>0</v>
      </c>
      <c r="L74" s="53">
        <f t="shared" si="5"/>
        <v>0</v>
      </c>
      <c r="M74" s="53">
        <f t="shared" si="6"/>
        <v>0</v>
      </c>
      <c r="N74" s="54"/>
      <c r="O74" s="5"/>
    </row>
    <row r="75" spans="1:15" s="160" customFormat="1" ht="13.8">
      <c r="A75" s="48">
        <v>71</v>
      </c>
      <c r="B75" s="80" t="s">
        <v>480</v>
      </c>
      <c r="C75" s="79" t="s">
        <v>481</v>
      </c>
      <c r="D75" s="79" t="s">
        <v>426</v>
      </c>
      <c r="E75" s="150"/>
      <c r="F75" s="97"/>
      <c r="G75" s="91">
        <v>6</v>
      </c>
      <c r="H75" s="106"/>
      <c r="I75" s="115"/>
      <c r="J75" s="84">
        <f t="shared" si="7"/>
        <v>6</v>
      </c>
      <c r="K75" s="85">
        <v>0</v>
      </c>
      <c r="L75" s="86">
        <f t="shared" si="5"/>
        <v>0</v>
      </c>
      <c r="M75" s="86">
        <f t="shared" si="6"/>
        <v>0</v>
      </c>
      <c r="N75" s="159"/>
      <c r="O75" s="161"/>
    </row>
    <row r="76" spans="1:15" s="160" customFormat="1" ht="27.6">
      <c r="A76" s="48">
        <v>72</v>
      </c>
      <c r="B76" s="80" t="s">
        <v>167</v>
      </c>
      <c r="C76" s="79" t="s">
        <v>168</v>
      </c>
      <c r="D76" s="79" t="s">
        <v>38</v>
      </c>
      <c r="E76" s="150"/>
      <c r="F76" s="97">
        <v>18</v>
      </c>
      <c r="G76" s="91">
        <v>4</v>
      </c>
      <c r="H76" s="106"/>
      <c r="I76" s="115">
        <v>30</v>
      </c>
      <c r="J76" s="79">
        <f t="shared" si="7"/>
        <v>52</v>
      </c>
      <c r="K76" s="85">
        <v>0</v>
      </c>
      <c r="L76" s="86">
        <f t="shared" si="5"/>
        <v>0</v>
      </c>
      <c r="M76" s="86">
        <f t="shared" si="6"/>
        <v>0</v>
      </c>
      <c r="N76" s="159"/>
      <c r="O76" s="161"/>
    </row>
    <row r="77" spans="1:15" s="160" customFormat="1" ht="27.6">
      <c r="A77" s="48">
        <v>73</v>
      </c>
      <c r="B77" s="80" t="s">
        <v>173</v>
      </c>
      <c r="C77" s="79" t="s">
        <v>527</v>
      </c>
      <c r="D77" s="79" t="s">
        <v>38</v>
      </c>
      <c r="E77" s="150">
        <v>10</v>
      </c>
      <c r="F77" s="97"/>
      <c r="G77" s="91"/>
      <c r="H77" s="106"/>
      <c r="I77" s="115">
        <v>2</v>
      </c>
      <c r="J77" s="84">
        <f t="shared" si="7"/>
        <v>12</v>
      </c>
      <c r="K77" s="85">
        <v>0</v>
      </c>
      <c r="L77" s="86">
        <f t="shared" si="5"/>
        <v>0</v>
      </c>
      <c r="M77" s="86">
        <f t="shared" si="6"/>
        <v>0</v>
      </c>
      <c r="N77" s="159"/>
      <c r="O77" s="133" t="s">
        <v>485</v>
      </c>
    </row>
    <row r="78" spans="1:15" ht="41.4">
      <c r="A78" s="48">
        <v>74</v>
      </c>
      <c r="B78" s="49" t="s">
        <v>458</v>
      </c>
      <c r="C78" s="50" t="s">
        <v>380</v>
      </c>
      <c r="D78" s="50" t="s">
        <v>374</v>
      </c>
      <c r="E78" s="146">
        <v>80</v>
      </c>
      <c r="F78" s="94"/>
      <c r="G78" s="91">
        <v>20</v>
      </c>
      <c r="H78" s="105"/>
      <c r="I78" s="113"/>
      <c r="J78" s="63">
        <f t="shared" si="7"/>
        <v>100</v>
      </c>
      <c r="K78" s="52">
        <v>0</v>
      </c>
      <c r="L78" s="53">
        <f t="shared" si="5"/>
        <v>0</v>
      </c>
      <c r="M78" s="53">
        <f t="shared" si="6"/>
        <v>0</v>
      </c>
      <c r="N78" s="54"/>
      <c r="O78" s="5"/>
    </row>
    <row r="79" spans="1:15" ht="27.6">
      <c r="A79" s="48">
        <v>75</v>
      </c>
      <c r="B79" s="49" t="s">
        <v>184</v>
      </c>
      <c r="C79" s="50" t="s">
        <v>453</v>
      </c>
      <c r="D79" s="50" t="s">
        <v>38</v>
      </c>
      <c r="E79" s="146"/>
      <c r="F79" s="97">
        <v>5</v>
      </c>
      <c r="G79" s="91"/>
      <c r="H79" s="105"/>
      <c r="I79" s="113">
        <v>2</v>
      </c>
      <c r="J79" s="63">
        <f t="shared" si="7"/>
        <v>7</v>
      </c>
      <c r="K79" s="52">
        <v>0</v>
      </c>
      <c r="L79" s="53">
        <f t="shared" si="5"/>
        <v>0</v>
      </c>
      <c r="M79" s="53">
        <f t="shared" si="6"/>
        <v>0</v>
      </c>
      <c r="N79" s="54"/>
      <c r="O79" s="5"/>
    </row>
    <row r="80" spans="1:15" ht="13.8">
      <c r="A80" s="48">
        <v>76</v>
      </c>
      <c r="B80" s="49" t="s">
        <v>184</v>
      </c>
      <c r="C80" s="50" t="s">
        <v>410</v>
      </c>
      <c r="D80" s="50" t="s">
        <v>362</v>
      </c>
      <c r="E80" s="146"/>
      <c r="F80" s="97">
        <v>10</v>
      </c>
      <c r="G80" s="91"/>
      <c r="H80" s="105">
        <v>10</v>
      </c>
      <c r="I80" s="113">
        <v>2</v>
      </c>
      <c r="J80" s="63">
        <f t="shared" si="7"/>
        <v>22</v>
      </c>
      <c r="K80" s="52">
        <v>0</v>
      </c>
      <c r="L80" s="53">
        <f t="shared" si="5"/>
        <v>0</v>
      </c>
      <c r="M80" s="53">
        <f t="shared" si="6"/>
        <v>0</v>
      </c>
      <c r="N80" s="54"/>
      <c r="O80" s="5"/>
    </row>
    <row r="81" spans="1:15" s="160" customFormat="1" ht="27.6">
      <c r="A81" s="48">
        <v>77</v>
      </c>
      <c r="B81" s="80" t="s">
        <v>184</v>
      </c>
      <c r="C81" s="79" t="s">
        <v>467</v>
      </c>
      <c r="D81" s="79" t="s">
        <v>38</v>
      </c>
      <c r="E81" s="150"/>
      <c r="F81" s="97">
        <v>12</v>
      </c>
      <c r="G81" s="91"/>
      <c r="H81" s="106"/>
      <c r="I81" s="115"/>
      <c r="J81" s="84">
        <f t="shared" si="7"/>
        <v>12</v>
      </c>
      <c r="K81" s="85">
        <v>0</v>
      </c>
      <c r="L81" s="86">
        <f t="shared" si="5"/>
        <v>0</v>
      </c>
      <c r="M81" s="86">
        <f t="shared" si="6"/>
        <v>0</v>
      </c>
      <c r="N81" s="159"/>
      <c r="O81" s="161"/>
    </row>
    <row r="82" spans="1:15" s="160" customFormat="1" ht="78.75" customHeight="1">
      <c r="A82" s="48">
        <v>78</v>
      </c>
      <c r="B82" s="80" t="s">
        <v>423</v>
      </c>
      <c r="C82" s="79" t="s">
        <v>528</v>
      </c>
      <c r="D82" s="79" t="s">
        <v>35</v>
      </c>
      <c r="E82" s="150">
        <v>6</v>
      </c>
      <c r="F82" s="97">
        <v>3</v>
      </c>
      <c r="G82" s="91"/>
      <c r="H82" s="106"/>
      <c r="I82" s="115"/>
      <c r="J82" s="84">
        <f t="shared" si="7"/>
        <v>9</v>
      </c>
      <c r="K82" s="85">
        <v>0</v>
      </c>
      <c r="L82" s="86">
        <f t="shared" si="5"/>
        <v>0</v>
      </c>
      <c r="M82" s="86">
        <f t="shared" si="6"/>
        <v>0</v>
      </c>
      <c r="N82" s="159"/>
      <c r="O82" s="161"/>
    </row>
    <row r="83" spans="1:15" ht="41.4">
      <c r="A83" s="48">
        <v>79</v>
      </c>
      <c r="B83" s="49" t="s">
        <v>191</v>
      </c>
      <c r="C83" s="50" t="s">
        <v>192</v>
      </c>
      <c r="D83" s="50" t="s">
        <v>14</v>
      </c>
      <c r="E83" s="146">
        <v>1</v>
      </c>
      <c r="F83" s="98"/>
      <c r="G83" s="91"/>
      <c r="H83" s="105"/>
      <c r="I83" s="113"/>
      <c r="J83" s="63">
        <f t="shared" si="7"/>
        <v>1</v>
      </c>
      <c r="K83" s="52">
        <v>0</v>
      </c>
      <c r="L83" s="53">
        <f t="shared" si="5"/>
        <v>0</v>
      </c>
      <c r="M83" s="53">
        <f t="shared" si="6"/>
        <v>0</v>
      </c>
      <c r="N83" s="54"/>
      <c r="O83" s="5"/>
    </row>
    <row r="84" spans="1:15" ht="41.4">
      <c r="A84" s="48">
        <v>80</v>
      </c>
      <c r="B84" s="57" t="s">
        <v>392</v>
      </c>
      <c r="C84" s="69" t="s">
        <v>393</v>
      </c>
      <c r="D84" s="50" t="s">
        <v>422</v>
      </c>
      <c r="E84" s="146"/>
      <c r="F84" s="95"/>
      <c r="G84" s="91">
        <v>5</v>
      </c>
      <c r="H84" s="105"/>
      <c r="I84" s="113"/>
      <c r="J84" s="63">
        <f t="shared" si="7"/>
        <v>5</v>
      </c>
      <c r="K84" s="52">
        <v>0</v>
      </c>
      <c r="L84" s="53">
        <f t="shared" si="5"/>
        <v>0</v>
      </c>
      <c r="M84" s="53">
        <f t="shared" si="6"/>
        <v>0</v>
      </c>
      <c r="N84" s="54"/>
      <c r="O84" s="5"/>
    </row>
    <row r="85" spans="1:15" ht="13.8">
      <c r="A85" s="48">
        <v>81</v>
      </c>
      <c r="B85" s="49" t="s">
        <v>201</v>
      </c>
      <c r="C85" s="50" t="s">
        <v>202</v>
      </c>
      <c r="D85" s="50" t="s">
        <v>14</v>
      </c>
      <c r="E85" s="146"/>
      <c r="F85" s="95"/>
      <c r="G85" s="91">
        <v>10</v>
      </c>
      <c r="H85" s="105"/>
      <c r="I85" s="113"/>
      <c r="J85" s="63">
        <f t="shared" si="7"/>
        <v>10</v>
      </c>
      <c r="K85" s="52">
        <v>0</v>
      </c>
      <c r="L85" s="53">
        <f t="shared" si="5"/>
        <v>0</v>
      </c>
      <c r="M85" s="53">
        <f t="shared" si="6"/>
        <v>0</v>
      </c>
      <c r="N85" s="54"/>
      <c r="O85" s="5"/>
    </row>
    <row r="86" spans="1:15" ht="13.8">
      <c r="A86" s="48">
        <v>82</v>
      </c>
      <c r="B86" s="56" t="s">
        <v>203</v>
      </c>
      <c r="C86" s="50" t="s">
        <v>204</v>
      </c>
      <c r="D86" s="50" t="s">
        <v>14</v>
      </c>
      <c r="E86" s="146">
        <v>2</v>
      </c>
      <c r="F86" s="98"/>
      <c r="G86" s="91"/>
      <c r="H86" s="105"/>
      <c r="I86" s="113"/>
      <c r="J86" s="63">
        <f t="shared" si="7"/>
        <v>2</v>
      </c>
      <c r="K86" s="52">
        <v>0</v>
      </c>
      <c r="L86" s="53">
        <f t="shared" si="5"/>
        <v>0</v>
      </c>
      <c r="M86" s="53">
        <f t="shared" si="6"/>
        <v>0</v>
      </c>
      <c r="N86" s="54"/>
      <c r="O86" s="5"/>
    </row>
    <row r="87" spans="1:15" ht="42" customHeight="1">
      <c r="A87" s="48">
        <v>83</v>
      </c>
      <c r="B87" s="49" t="s">
        <v>205</v>
      </c>
      <c r="C87" s="50" t="s">
        <v>206</v>
      </c>
      <c r="D87" s="50" t="s">
        <v>14</v>
      </c>
      <c r="E87" s="146">
        <v>1</v>
      </c>
      <c r="F87" s="95">
        <v>3</v>
      </c>
      <c r="G87" s="91">
        <v>2</v>
      </c>
      <c r="H87" s="105"/>
      <c r="I87" s="113"/>
      <c r="J87" s="63">
        <f t="shared" si="7"/>
        <v>6</v>
      </c>
      <c r="K87" s="52">
        <v>0</v>
      </c>
      <c r="L87" s="53">
        <f t="shared" si="5"/>
        <v>0</v>
      </c>
      <c r="M87" s="53">
        <f t="shared" si="6"/>
        <v>0</v>
      </c>
      <c r="N87" s="54"/>
      <c r="O87" s="5"/>
    </row>
    <row r="88" spans="1:15" ht="45.75" customHeight="1">
      <c r="A88" s="48">
        <v>84</v>
      </c>
      <c r="B88" s="49" t="s">
        <v>213</v>
      </c>
      <c r="C88" s="50" t="s">
        <v>214</v>
      </c>
      <c r="D88" s="50" t="s">
        <v>14</v>
      </c>
      <c r="E88" s="146">
        <v>3</v>
      </c>
      <c r="F88" s="94"/>
      <c r="G88" s="91"/>
      <c r="H88" s="105"/>
      <c r="I88" s="113">
        <v>10</v>
      </c>
      <c r="J88" s="63">
        <f t="shared" si="7"/>
        <v>13</v>
      </c>
      <c r="K88" s="52">
        <v>0</v>
      </c>
      <c r="L88" s="53">
        <f t="shared" si="5"/>
        <v>0</v>
      </c>
      <c r="M88" s="53">
        <f t="shared" si="6"/>
        <v>0</v>
      </c>
      <c r="N88" s="54"/>
      <c r="O88" s="5"/>
    </row>
    <row r="89" spans="1:15" ht="100.5" customHeight="1">
      <c r="A89" s="48">
        <v>85</v>
      </c>
      <c r="B89" s="60" t="s">
        <v>447</v>
      </c>
      <c r="C89" s="69" t="s">
        <v>366</v>
      </c>
      <c r="D89" s="54" t="s">
        <v>14</v>
      </c>
      <c r="E89" s="151">
        <v>3</v>
      </c>
      <c r="F89" s="94"/>
      <c r="G89" s="91"/>
      <c r="H89" s="105"/>
      <c r="I89" s="113">
        <v>2</v>
      </c>
      <c r="J89" s="63">
        <f t="shared" si="7"/>
        <v>5</v>
      </c>
      <c r="K89" s="52">
        <v>0</v>
      </c>
      <c r="L89" s="53">
        <f t="shared" si="5"/>
        <v>0</v>
      </c>
      <c r="M89" s="53">
        <f t="shared" si="6"/>
        <v>0</v>
      </c>
      <c r="N89" s="54"/>
      <c r="O89" s="5"/>
    </row>
    <row r="90" spans="1:15" ht="100.5" customHeight="1">
      <c r="A90" s="48">
        <v>86</v>
      </c>
      <c r="B90" s="60" t="s">
        <v>450</v>
      </c>
      <c r="C90" s="69" t="s">
        <v>449</v>
      </c>
      <c r="D90" s="54" t="s">
        <v>14</v>
      </c>
      <c r="E90" s="151">
        <v>30</v>
      </c>
      <c r="F90" s="94"/>
      <c r="G90" s="91"/>
      <c r="H90" s="105"/>
      <c r="I90" s="113"/>
      <c r="J90" s="63">
        <f t="shared" si="7"/>
        <v>30</v>
      </c>
      <c r="K90" s="52">
        <v>0</v>
      </c>
      <c r="L90" s="53">
        <f t="shared" si="5"/>
        <v>0</v>
      </c>
      <c r="M90" s="53">
        <f t="shared" si="6"/>
        <v>0</v>
      </c>
      <c r="N90" s="54"/>
      <c r="O90" s="6" t="s">
        <v>538</v>
      </c>
    </row>
    <row r="91" spans="1:15" ht="30.75" customHeight="1">
      <c r="A91" s="48">
        <v>87</v>
      </c>
      <c r="B91" s="60" t="s">
        <v>448</v>
      </c>
      <c r="C91" s="69" t="s">
        <v>428</v>
      </c>
      <c r="D91" s="54" t="s">
        <v>166</v>
      </c>
      <c r="E91" s="151"/>
      <c r="F91" s="97">
        <v>6</v>
      </c>
      <c r="G91" s="91"/>
      <c r="H91" s="105"/>
      <c r="I91" s="113"/>
      <c r="J91" s="63">
        <f t="shared" si="7"/>
        <v>6</v>
      </c>
      <c r="K91" s="52">
        <v>0</v>
      </c>
      <c r="L91" s="53">
        <f t="shared" si="5"/>
        <v>0</v>
      </c>
      <c r="M91" s="53">
        <f t="shared" si="6"/>
        <v>0</v>
      </c>
      <c r="N91" s="54"/>
      <c r="O91" s="5"/>
    </row>
    <row r="92" spans="1:15" ht="69">
      <c r="A92" s="48">
        <v>88</v>
      </c>
      <c r="B92" s="60" t="s">
        <v>419</v>
      </c>
      <c r="C92" s="69" t="s">
        <v>420</v>
      </c>
      <c r="D92" s="54" t="s">
        <v>374</v>
      </c>
      <c r="E92" s="151">
        <v>5</v>
      </c>
      <c r="F92" s="94"/>
      <c r="G92" s="91"/>
      <c r="H92" s="105"/>
      <c r="I92" s="113"/>
      <c r="J92" s="63">
        <f t="shared" si="7"/>
        <v>5</v>
      </c>
      <c r="K92" s="52">
        <v>0</v>
      </c>
      <c r="L92" s="53">
        <f t="shared" si="5"/>
        <v>0</v>
      </c>
      <c r="M92" s="53">
        <f t="shared" si="6"/>
        <v>0</v>
      </c>
      <c r="N92" s="54"/>
      <c r="O92" s="5"/>
    </row>
    <row r="93" spans="1:15" s="160" customFormat="1" ht="138">
      <c r="A93" s="48">
        <v>89</v>
      </c>
      <c r="B93" s="162" t="s">
        <v>529</v>
      </c>
      <c r="C93" s="163" t="s">
        <v>489</v>
      </c>
      <c r="D93" s="159" t="s">
        <v>14</v>
      </c>
      <c r="E93" s="164">
        <v>8</v>
      </c>
      <c r="F93" s="97"/>
      <c r="G93" s="91"/>
      <c r="H93" s="106"/>
      <c r="I93" s="115"/>
      <c r="J93" s="84">
        <f t="shared" ref="J93:J115" si="8">SUM(E93:I93)</f>
        <v>8</v>
      </c>
      <c r="K93" s="85">
        <v>0</v>
      </c>
      <c r="L93" s="86">
        <f t="shared" si="5"/>
        <v>0</v>
      </c>
      <c r="M93" s="86">
        <f t="shared" si="6"/>
        <v>0</v>
      </c>
      <c r="N93" s="159"/>
      <c r="O93" s="172" t="s">
        <v>540</v>
      </c>
    </row>
    <row r="94" spans="1:15" ht="48" customHeight="1">
      <c r="A94" s="48">
        <v>90</v>
      </c>
      <c r="B94" s="49" t="s">
        <v>216</v>
      </c>
      <c r="C94" s="50" t="s">
        <v>217</v>
      </c>
      <c r="D94" s="50" t="s">
        <v>14</v>
      </c>
      <c r="E94" s="146"/>
      <c r="F94" s="95"/>
      <c r="G94" s="91">
        <v>10</v>
      </c>
      <c r="H94" s="105"/>
      <c r="I94" s="113"/>
      <c r="J94" s="63">
        <f t="shared" si="8"/>
        <v>10</v>
      </c>
      <c r="K94" s="52">
        <v>0</v>
      </c>
      <c r="L94" s="53">
        <f t="shared" si="5"/>
        <v>0</v>
      </c>
      <c r="M94" s="53">
        <f t="shared" si="6"/>
        <v>0</v>
      </c>
      <c r="N94" s="54"/>
      <c r="O94" s="5"/>
    </row>
    <row r="95" spans="1:15" ht="55.2">
      <c r="A95" s="48">
        <v>91</v>
      </c>
      <c r="B95" s="49" t="s">
        <v>218</v>
      </c>
      <c r="C95" s="50" t="s">
        <v>219</v>
      </c>
      <c r="D95" s="50" t="s">
        <v>14</v>
      </c>
      <c r="E95" s="146">
        <v>2</v>
      </c>
      <c r="F95" s="95">
        <v>2</v>
      </c>
      <c r="G95" s="91"/>
      <c r="H95" s="105"/>
      <c r="I95" s="113"/>
      <c r="J95" s="63">
        <f t="shared" si="8"/>
        <v>4</v>
      </c>
      <c r="K95" s="52">
        <v>0</v>
      </c>
      <c r="L95" s="53">
        <f t="shared" si="5"/>
        <v>0</v>
      </c>
      <c r="M95" s="53">
        <f t="shared" si="6"/>
        <v>0</v>
      </c>
      <c r="N95" s="54"/>
      <c r="O95" s="6" t="s">
        <v>537</v>
      </c>
    </row>
    <row r="96" spans="1:15" ht="36.75" customHeight="1">
      <c r="A96" s="48">
        <v>92</v>
      </c>
      <c r="B96" s="49" t="s">
        <v>220</v>
      </c>
      <c r="C96" s="50" t="s">
        <v>221</v>
      </c>
      <c r="D96" s="50" t="s">
        <v>14</v>
      </c>
      <c r="E96" s="146"/>
      <c r="F96" s="95"/>
      <c r="G96" s="91"/>
      <c r="H96" s="105"/>
      <c r="I96" s="113">
        <v>5</v>
      </c>
      <c r="J96" s="63">
        <f t="shared" si="8"/>
        <v>5</v>
      </c>
      <c r="K96" s="52">
        <v>0</v>
      </c>
      <c r="L96" s="53">
        <f>PRODUCT(J96,K96)</f>
        <v>0</v>
      </c>
      <c r="M96" s="53">
        <f>PRODUCT(L96,1.23)</f>
        <v>0</v>
      </c>
      <c r="N96" s="54"/>
      <c r="O96" s="5"/>
    </row>
    <row r="97" spans="1:15" s="160" customFormat="1" ht="41.25" customHeight="1">
      <c r="A97" s="48">
        <v>93</v>
      </c>
      <c r="B97" s="80" t="s">
        <v>530</v>
      </c>
      <c r="C97" s="79" t="s">
        <v>493</v>
      </c>
      <c r="D97" s="79" t="s">
        <v>14</v>
      </c>
      <c r="E97" s="150">
        <v>30</v>
      </c>
      <c r="F97" s="97"/>
      <c r="G97" s="91">
        <v>5</v>
      </c>
      <c r="H97" s="106"/>
      <c r="I97" s="115"/>
      <c r="J97" s="84">
        <f t="shared" si="8"/>
        <v>35</v>
      </c>
      <c r="K97" s="85">
        <v>0</v>
      </c>
      <c r="L97" s="86">
        <f>PRODUCT(J97,K97)</f>
        <v>0</v>
      </c>
      <c r="M97" s="86">
        <f>PRODUCT(L97,1.23)</f>
        <v>0</v>
      </c>
      <c r="N97" s="159"/>
      <c r="O97" s="161"/>
    </row>
    <row r="98" spans="1:15" ht="27.6">
      <c r="A98" s="48">
        <v>94</v>
      </c>
      <c r="B98" s="49" t="s">
        <v>224</v>
      </c>
      <c r="C98" s="50" t="s">
        <v>225</v>
      </c>
      <c r="D98" s="50" t="s">
        <v>14</v>
      </c>
      <c r="E98" s="146">
        <v>10</v>
      </c>
      <c r="F98" s="97">
        <v>8</v>
      </c>
      <c r="G98" s="91">
        <v>4</v>
      </c>
      <c r="H98" s="105"/>
      <c r="I98" s="113"/>
      <c r="J98" s="63">
        <f t="shared" si="8"/>
        <v>22</v>
      </c>
      <c r="K98" s="52">
        <v>0</v>
      </c>
      <c r="L98" s="53">
        <f t="shared" si="5"/>
        <v>0</v>
      </c>
      <c r="M98" s="53">
        <f t="shared" si="6"/>
        <v>0</v>
      </c>
      <c r="N98" s="54"/>
      <c r="O98" s="5"/>
    </row>
    <row r="99" spans="1:15" ht="27.6">
      <c r="A99" s="48">
        <v>95</v>
      </c>
      <c r="B99" s="80" t="s">
        <v>230</v>
      </c>
      <c r="C99" s="79" t="s">
        <v>455</v>
      </c>
      <c r="D99" s="50" t="s">
        <v>454</v>
      </c>
      <c r="E99" s="146">
        <v>10</v>
      </c>
      <c r="F99" s="94"/>
      <c r="G99" s="91">
        <v>2</v>
      </c>
      <c r="H99" s="105"/>
      <c r="I99" s="113">
        <v>6</v>
      </c>
      <c r="J99" s="63">
        <f t="shared" si="8"/>
        <v>18</v>
      </c>
      <c r="K99" s="52">
        <v>0</v>
      </c>
      <c r="L99" s="53">
        <f t="shared" si="5"/>
        <v>0</v>
      </c>
      <c r="M99" s="53">
        <f t="shared" si="6"/>
        <v>0</v>
      </c>
      <c r="N99" s="54"/>
      <c r="O99" s="5"/>
    </row>
    <row r="100" spans="1:15" ht="40.5" customHeight="1">
      <c r="A100" s="48">
        <v>96</v>
      </c>
      <c r="B100" s="80" t="s">
        <v>230</v>
      </c>
      <c r="C100" s="79" t="s">
        <v>411</v>
      </c>
      <c r="D100" s="50" t="s">
        <v>374</v>
      </c>
      <c r="E100" s="146"/>
      <c r="F100" s="94"/>
      <c r="G100" s="91">
        <v>15</v>
      </c>
      <c r="H100" s="105">
        <v>20</v>
      </c>
      <c r="I100" s="113"/>
      <c r="J100" s="63">
        <f t="shared" si="8"/>
        <v>35</v>
      </c>
      <c r="K100" s="52">
        <v>0</v>
      </c>
      <c r="L100" s="53">
        <f t="shared" si="5"/>
        <v>0</v>
      </c>
      <c r="M100" s="53">
        <f t="shared" si="6"/>
        <v>0</v>
      </c>
      <c r="N100" s="54"/>
      <c r="O100" s="131"/>
    </row>
    <row r="101" spans="1:15" s="160" customFormat="1" ht="54.75" customHeight="1">
      <c r="A101" s="48">
        <v>97</v>
      </c>
      <c r="B101" s="80" t="s">
        <v>468</v>
      </c>
      <c r="C101" s="79" t="s">
        <v>469</v>
      </c>
      <c r="D101" s="79" t="s">
        <v>374</v>
      </c>
      <c r="E101" s="150"/>
      <c r="F101" s="97">
        <v>5</v>
      </c>
      <c r="G101" s="91"/>
      <c r="H101" s="106"/>
      <c r="I101" s="115"/>
      <c r="J101" s="84">
        <f t="shared" si="8"/>
        <v>5</v>
      </c>
      <c r="K101" s="85">
        <v>0</v>
      </c>
      <c r="L101" s="86">
        <f t="shared" si="5"/>
        <v>0</v>
      </c>
      <c r="M101" s="86">
        <f t="shared" si="6"/>
        <v>0</v>
      </c>
      <c r="N101" s="159"/>
      <c r="O101" s="161"/>
    </row>
    <row r="102" spans="1:15" ht="68.25" customHeight="1">
      <c r="A102" s="48">
        <v>98</v>
      </c>
      <c r="B102" s="80" t="s">
        <v>232</v>
      </c>
      <c r="C102" s="50" t="s">
        <v>233</v>
      </c>
      <c r="D102" s="50" t="s">
        <v>14</v>
      </c>
      <c r="E102" s="146"/>
      <c r="F102" s="94"/>
      <c r="G102" s="91"/>
      <c r="H102" s="105"/>
      <c r="I102" s="113">
        <v>1</v>
      </c>
      <c r="J102" s="63">
        <f t="shared" si="8"/>
        <v>1</v>
      </c>
      <c r="K102" s="52">
        <v>0</v>
      </c>
      <c r="L102" s="53">
        <f t="shared" si="5"/>
        <v>0</v>
      </c>
      <c r="M102" s="53">
        <f t="shared" si="6"/>
        <v>0</v>
      </c>
      <c r="N102" s="54"/>
      <c r="O102" s="5"/>
    </row>
    <row r="103" spans="1:15" ht="32.25" customHeight="1">
      <c r="A103" s="48">
        <v>99</v>
      </c>
      <c r="B103" s="49" t="s">
        <v>234</v>
      </c>
      <c r="C103" s="50" t="s">
        <v>412</v>
      </c>
      <c r="D103" s="50" t="s">
        <v>363</v>
      </c>
      <c r="E103" s="146"/>
      <c r="F103" s="94"/>
      <c r="G103" s="91"/>
      <c r="H103" s="105">
        <v>10</v>
      </c>
      <c r="I103" s="113">
        <v>1</v>
      </c>
      <c r="J103" s="63">
        <f t="shared" si="8"/>
        <v>11</v>
      </c>
      <c r="K103" s="52">
        <v>0</v>
      </c>
      <c r="L103" s="53">
        <f t="shared" si="5"/>
        <v>0</v>
      </c>
      <c r="M103" s="53">
        <f t="shared" si="6"/>
        <v>0</v>
      </c>
      <c r="N103" s="54"/>
      <c r="O103" s="5"/>
    </row>
    <row r="104" spans="1:15" ht="37.5" customHeight="1">
      <c r="A104" s="48">
        <v>100</v>
      </c>
      <c r="B104" s="49" t="s">
        <v>236</v>
      </c>
      <c r="C104" s="50" t="s">
        <v>237</v>
      </c>
      <c r="D104" s="50" t="s">
        <v>14</v>
      </c>
      <c r="E104" s="146">
        <v>2</v>
      </c>
      <c r="F104" s="94"/>
      <c r="G104" s="91"/>
      <c r="H104" s="105"/>
      <c r="I104" s="113"/>
      <c r="J104" s="63">
        <f t="shared" si="8"/>
        <v>2</v>
      </c>
      <c r="K104" s="52">
        <v>0</v>
      </c>
      <c r="L104" s="53">
        <f t="shared" si="5"/>
        <v>0</v>
      </c>
      <c r="M104" s="53">
        <f t="shared" si="6"/>
        <v>0</v>
      </c>
      <c r="N104" s="54"/>
      <c r="O104" s="5"/>
    </row>
    <row r="105" spans="1:15" s="3" customFormat="1" ht="13.8">
      <c r="A105" s="48">
        <v>101</v>
      </c>
      <c r="B105" s="49" t="s">
        <v>101</v>
      </c>
      <c r="C105" s="79" t="s">
        <v>432</v>
      </c>
      <c r="D105" s="50" t="s">
        <v>14</v>
      </c>
      <c r="E105" s="146"/>
      <c r="F105" s="95"/>
      <c r="G105" s="91">
        <v>5</v>
      </c>
      <c r="H105" s="105"/>
      <c r="I105" s="113"/>
      <c r="J105" s="63">
        <f t="shared" si="8"/>
        <v>5</v>
      </c>
      <c r="K105" s="52">
        <v>0</v>
      </c>
      <c r="L105" s="53">
        <f t="shared" ref="L105:L114" si="9">PRODUCT(J105,K105)</f>
        <v>0</v>
      </c>
      <c r="M105" s="53">
        <f t="shared" ref="M105:M114" si="10">PRODUCT(L105,1.23)</f>
        <v>0</v>
      </c>
      <c r="N105" s="54"/>
      <c r="O105" s="9"/>
    </row>
    <row r="106" spans="1:15" ht="90" customHeight="1">
      <c r="A106" s="48">
        <v>102</v>
      </c>
      <c r="B106" s="58" t="s">
        <v>413</v>
      </c>
      <c r="C106" s="70" t="s">
        <v>414</v>
      </c>
      <c r="D106" s="65" t="s">
        <v>374</v>
      </c>
      <c r="E106" s="152">
        <v>10</v>
      </c>
      <c r="F106" s="99"/>
      <c r="G106" s="126"/>
      <c r="H106" s="109"/>
      <c r="I106" s="116">
        <v>1</v>
      </c>
      <c r="J106" s="63">
        <f t="shared" si="8"/>
        <v>11</v>
      </c>
      <c r="K106" s="52">
        <v>0</v>
      </c>
      <c r="L106" s="53">
        <f t="shared" si="9"/>
        <v>0</v>
      </c>
      <c r="M106" s="53">
        <f t="shared" si="10"/>
        <v>0</v>
      </c>
      <c r="N106" s="71"/>
      <c r="O106" s="5"/>
    </row>
    <row r="107" spans="1:15" ht="37.5" customHeight="1">
      <c r="A107" s="48">
        <v>103</v>
      </c>
      <c r="B107" s="58" t="s">
        <v>424</v>
      </c>
      <c r="C107" s="65" t="s">
        <v>429</v>
      </c>
      <c r="D107" s="65" t="s">
        <v>426</v>
      </c>
      <c r="E107" s="152">
        <v>5</v>
      </c>
      <c r="F107" s="99"/>
      <c r="G107" s="126"/>
      <c r="H107" s="109"/>
      <c r="I107" s="116"/>
      <c r="J107" s="63">
        <f t="shared" si="8"/>
        <v>5</v>
      </c>
      <c r="K107" s="52">
        <v>0</v>
      </c>
      <c r="L107" s="53">
        <f t="shared" si="9"/>
        <v>0</v>
      </c>
      <c r="M107" s="53">
        <f t="shared" si="10"/>
        <v>0</v>
      </c>
      <c r="N107" s="71"/>
      <c r="O107" s="5"/>
    </row>
    <row r="108" spans="1:15" ht="39.75" customHeight="1">
      <c r="A108" s="48">
        <v>104</v>
      </c>
      <c r="B108" s="58" t="s">
        <v>424</v>
      </c>
      <c r="C108" s="65" t="s">
        <v>425</v>
      </c>
      <c r="D108" s="65" t="s">
        <v>426</v>
      </c>
      <c r="E108" s="152"/>
      <c r="F108" s="99"/>
      <c r="G108" s="126"/>
      <c r="H108" s="109"/>
      <c r="I108" s="116">
        <v>2</v>
      </c>
      <c r="J108" s="63">
        <f t="shared" si="8"/>
        <v>2</v>
      </c>
      <c r="K108" s="52">
        <v>0</v>
      </c>
      <c r="L108" s="53">
        <f t="shared" si="9"/>
        <v>0</v>
      </c>
      <c r="M108" s="53">
        <f t="shared" si="10"/>
        <v>0</v>
      </c>
      <c r="N108" s="71"/>
      <c r="O108" s="5"/>
    </row>
    <row r="109" spans="1:15" ht="30" customHeight="1">
      <c r="A109" s="48">
        <v>105</v>
      </c>
      <c r="B109" s="58" t="s">
        <v>424</v>
      </c>
      <c r="C109" s="65" t="s">
        <v>430</v>
      </c>
      <c r="D109" s="65" t="s">
        <v>426</v>
      </c>
      <c r="E109" s="152"/>
      <c r="F109" s="99"/>
      <c r="G109" s="126"/>
      <c r="H109" s="109"/>
      <c r="I109" s="116">
        <v>2</v>
      </c>
      <c r="J109" s="63">
        <f t="shared" si="8"/>
        <v>2</v>
      </c>
      <c r="K109" s="52">
        <v>0</v>
      </c>
      <c r="L109" s="53">
        <f>PRODUCT(J109,K109)</f>
        <v>0</v>
      </c>
      <c r="M109" s="53">
        <f t="shared" si="10"/>
        <v>0</v>
      </c>
      <c r="N109" s="71"/>
      <c r="O109" s="5"/>
    </row>
    <row r="110" spans="1:15" ht="31.5" customHeight="1">
      <c r="A110" s="48">
        <v>106</v>
      </c>
      <c r="B110" s="58" t="s">
        <v>424</v>
      </c>
      <c r="C110" s="65" t="s">
        <v>431</v>
      </c>
      <c r="D110" s="65" t="s">
        <v>426</v>
      </c>
      <c r="E110" s="152"/>
      <c r="F110" s="99"/>
      <c r="G110" s="126"/>
      <c r="H110" s="109"/>
      <c r="I110" s="116">
        <v>2</v>
      </c>
      <c r="J110" s="63">
        <f t="shared" si="8"/>
        <v>2</v>
      </c>
      <c r="K110" s="52">
        <v>0</v>
      </c>
      <c r="L110" s="53">
        <f t="shared" si="9"/>
        <v>0</v>
      </c>
      <c r="M110" s="53">
        <f t="shared" si="10"/>
        <v>0</v>
      </c>
      <c r="N110" s="71"/>
      <c r="O110" s="5"/>
    </row>
    <row r="111" spans="1:15" ht="31.5" customHeight="1">
      <c r="A111" s="48">
        <v>107</v>
      </c>
      <c r="B111" s="58" t="s">
        <v>441</v>
      </c>
      <c r="C111" s="65" t="s">
        <v>442</v>
      </c>
      <c r="D111" s="65" t="s">
        <v>97</v>
      </c>
      <c r="E111" s="153"/>
      <c r="F111" s="100"/>
      <c r="G111" s="122">
        <v>2</v>
      </c>
      <c r="H111" s="110"/>
      <c r="I111" s="117"/>
      <c r="J111" s="63">
        <f t="shared" si="8"/>
        <v>2</v>
      </c>
      <c r="K111" s="59">
        <v>0</v>
      </c>
      <c r="L111" s="53">
        <f t="shared" si="9"/>
        <v>0</v>
      </c>
      <c r="M111" s="53">
        <f t="shared" si="10"/>
        <v>0</v>
      </c>
      <c r="N111" s="78"/>
      <c r="O111" s="5"/>
    </row>
    <row r="112" spans="1:15" s="160" customFormat="1" ht="41.4">
      <c r="A112" s="48">
        <v>108</v>
      </c>
      <c r="B112" s="165" t="s">
        <v>542</v>
      </c>
      <c r="C112" s="87" t="s">
        <v>494</v>
      </c>
      <c r="D112" s="87" t="s">
        <v>14</v>
      </c>
      <c r="E112" s="166">
        <v>1</v>
      </c>
      <c r="F112" s="100"/>
      <c r="G112" s="122">
        <v>4</v>
      </c>
      <c r="H112" s="167"/>
      <c r="I112" s="168"/>
      <c r="J112" s="84">
        <f t="shared" si="8"/>
        <v>5</v>
      </c>
      <c r="K112" s="169">
        <v>0</v>
      </c>
      <c r="L112" s="86">
        <f t="shared" si="9"/>
        <v>0</v>
      </c>
      <c r="M112" s="86">
        <f t="shared" si="10"/>
        <v>0</v>
      </c>
      <c r="N112" s="170"/>
      <c r="O112" s="155" t="s">
        <v>543</v>
      </c>
    </row>
    <row r="113" spans="1:15" s="160" customFormat="1" ht="31.5" customHeight="1">
      <c r="A113" s="48">
        <v>109</v>
      </c>
      <c r="B113" s="165" t="s">
        <v>541</v>
      </c>
      <c r="C113" s="87" t="s">
        <v>490</v>
      </c>
      <c r="D113" s="87" t="s">
        <v>14</v>
      </c>
      <c r="E113" s="166">
        <v>1</v>
      </c>
      <c r="F113" s="100"/>
      <c r="G113" s="122"/>
      <c r="H113" s="167"/>
      <c r="I113" s="168"/>
      <c r="J113" s="84">
        <f t="shared" si="8"/>
        <v>1</v>
      </c>
      <c r="K113" s="169">
        <v>0</v>
      </c>
      <c r="L113" s="86">
        <f t="shared" si="9"/>
        <v>0</v>
      </c>
      <c r="M113" s="86">
        <f t="shared" si="10"/>
        <v>0</v>
      </c>
      <c r="N113" s="170"/>
      <c r="O113" s="156"/>
    </row>
    <row r="114" spans="1:15" ht="42.75" customHeight="1">
      <c r="A114" s="48">
        <v>110</v>
      </c>
      <c r="B114" s="58" t="s">
        <v>434</v>
      </c>
      <c r="C114" s="70" t="s">
        <v>435</v>
      </c>
      <c r="D114" s="65" t="s">
        <v>374</v>
      </c>
      <c r="E114" s="153"/>
      <c r="F114" s="101"/>
      <c r="G114" s="122"/>
      <c r="H114" s="110">
        <v>10</v>
      </c>
      <c r="I114" s="117"/>
      <c r="J114" s="63">
        <f t="shared" si="8"/>
        <v>10</v>
      </c>
      <c r="K114" s="59">
        <v>0</v>
      </c>
      <c r="L114" s="53">
        <f t="shared" si="9"/>
        <v>0</v>
      </c>
      <c r="M114" s="53">
        <f t="shared" si="10"/>
        <v>0</v>
      </c>
      <c r="N114" s="78"/>
      <c r="O114" s="5"/>
    </row>
    <row r="115" spans="1:15" s="160" customFormat="1" ht="67.5" customHeight="1">
      <c r="A115" s="48">
        <v>111</v>
      </c>
      <c r="B115" s="165" t="s">
        <v>470</v>
      </c>
      <c r="C115" s="79" t="s">
        <v>471</v>
      </c>
      <c r="D115" s="87" t="s">
        <v>374</v>
      </c>
      <c r="E115" s="166"/>
      <c r="F115" s="100">
        <v>2</v>
      </c>
      <c r="G115" s="122"/>
      <c r="H115" s="167"/>
      <c r="I115" s="168"/>
      <c r="J115" s="84">
        <f t="shared" si="8"/>
        <v>2</v>
      </c>
      <c r="K115" s="169">
        <v>0</v>
      </c>
      <c r="L115" s="86">
        <f>PRODUCT(J115,K115)</f>
        <v>0</v>
      </c>
      <c r="M115" s="86">
        <f>PRODUCT(L115,1.23)</f>
        <v>0</v>
      </c>
      <c r="N115" s="170"/>
      <c r="O115" s="161"/>
    </row>
    <row r="116" spans="1:15" ht="42.75" customHeight="1">
      <c r="A116" s="48">
        <v>112</v>
      </c>
      <c r="B116" s="58" t="s">
        <v>437</v>
      </c>
      <c r="C116" s="87" t="s">
        <v>438</v>
      </c>
      <c r="D116" s="82" t="s">
        <v>374</v>
      </c>
      <c r="E116" s="153">
        <v>4</v>
      </c>
      <c r="F116" s="100">
        <v>5</v>
      </c>
      <c r="G116" s="122">
        <v>5</v>
      </c>
      <c r="H116" s="110">
        <v>20</v>
      </c>
      <c r="I116" s="117"/>
      <c r="J116" s="63">
        <f t="shared" ref="J116:J122" si="11">SUM(E116:I116)</f>
        <v>34</v>
      </c>
      <c r="K116" s="59">
        <v>0</v>
      </c>
      <c r="L116" s="53">
        <f t="shared" ref="L116:L121" si="12">PRODUCT(J116,K116)</f>
        <v>0</v>
      </c>
      <c r="M116" s="53">
        <f t="shared" ref="M116:M121" si="13">PRODUCT(L116,1.23)</f>
        <v>0</v>
      </c>
      <c r="N116" s="78"/>
      <c r="O116" s="5"/>
    </row>
    <row r="117" spans="1:15" s="160" customFormat="1" ht="55.2">
      <c r="A117" s="48">
        <v>113</v>
      </c>
      <c r="B117" s="165" t="s">
        <v>510</v>
      </c>
      <c r="C117" s="87" t="s">
        <v>472</v>
      </c>
      <c r="D117" s="171" t="s">
        <v>14</v>
      </c>
      <c r="E117" s="166"/>
      <c r="F117" s="100"/>
      <c r="G117" s="122"/>
      <c r="H117" s="167">
        <v>8</v>
      </c>
      <c r="I117" s="168"/>
      <c r="J117" s="84">
        <f t="shared" si="11"/>
        <v>8</v>
      </c>
      <c r="K117" s="169">
        <v>0</v>
      </c>
      <c r="L117" s="86">
        <f t="shared" si="12"/>
        <v>0</v>
      </c>
      <c r="M117" s="86">
        <f t="shared" si="13"/>
        <v>0</v>
      </c>
      <c r="N117" s="170"/>
      <c r="O117" s="161"/>
    </row>
    <row r="118" spans="1:15" s="160" customFormat="1" ht="55.2">
      <c r="A118" s="48">
        <v>114</v>
      </c>
      <c r="B118" s="165" t="s">
        <v>510</v>
      </c>
      <c r="C118" s="87" t="s">
        <v>473</v>
      </c>
      <c r="D118" s="171" t="s">
        <v>14</v>
      </c>
      <c r="E118" s="166"/>
      <c r="F118" s="100"/>
      <c r="G118" s="122"/>
      <c r="H118" s="167">
        <v>15</v>
      </c>
      <c r="I118" s="168"/>
      <c r="J118" s="84">
        <f t="shared" si="11"/>
        <v>15</v>
      </c>
      <c r="K118" s="169">
        <v>0</v>
      </c>
      <c r="L118" s="86">
        <f t="shared" si="12"/>
        <v>0</v>
      </c>
      <c r="M118" s="86">
        <f t="shared" si="13"/>
        <v>0</v>
      </c>
      <c r="N118" s="170"/>
      <c r="O118" s="161"/>
    </row>
    <row r="119" spans="1:15" s="160" customFormat="1" ht="69">
      <c r="A119" s="157">
        <v>115</v>
      </c>
      <c r="B119" s="165" t="s">
        <v>531</v>
      </c>
      <c r="C119" s="87" t="s">
        <v>532</v>
      </c>
      <c r="D119" s="171" t="s">
        <v>14</v>
      </c>
      <c r="E119" s="166">
        <v>60</v>
      </c>
      <c r="F119" s="100"/>
      <c r="G119" s="122"/>
      <c r="H119" s="167"/>
      <c r="I119" s="168"/>
      <c r="J119" s="84">
        <f t="shared" si="11"/>
        <v>60</v>
      </c>
      <c r="K119" s="169">
        <v>0</v>
      </c>
      <c r="L119" s="86">
        <f t="shared" si="12"/>
        <v>0</v>
      </c>
      <c r="M119" s="86">
        <f t="shared" si="13"/>
        <v>0</v>
      </c>
      <c r="N119" s="170"/>
      <c r="O119" s="161"/>
    </row>
    <row r="120" spans="1:15" s="160" customFormat="1" ht="27.6">
      <c r="A120" s="157">
        <v>116</v>
      </c>
      <c r="B120" s="165" t="s">
        <v>534</v>
      </c>
      <c r="C120" s="87" t="s">
        <v>533</v>
      </c>
      <c r="D120" s="171" t="s">
        <v>14</v>
      </c>
      <c r="E120" s="166">
        <v>10</v>
      </c>
      <c r="F120" s="100"/>
      <c r="G120" s="122"/>
      <c r="H120" s="167"/>
      <c r="I120" s="168"/>
      <c r="J120" s="84">
        <f t="shared" si="11"/>
        <v>10</v>
      </c>
      <c r="K120" s="169">
        <v>0</v>
      </c>
      <c r="L120" s="86">
        <f t="shared" si="12"/>
        <v>0</v>
      </c>
      <c r="M120" s="86">
        <f t="shared" si="13"/>
        <v>0</v>
      </c>
      <c r="N120" s="170"/>
      <c r="O120" s="161"/>
    </row>
    <row r="121" spans="1:15" s="160" customFormat="1" ht="69">
      <c r="A121" s="157">
        <v>117</v>
      </c>
      <c r="B121" s="165" t="s">
        <v>535</v>
      </c>
      <c r="C121" s="87" t="s">
        <v>536</v>
      </c>
      <c r="D121" s="171" t="s">
        <v>14</v>
      </c>
      <c r="E121" s="166">
        <v>50</v>
      </c>
      <c r="F121" s="100"/>
      <c r="G121" s="122"/>
      <c r="H121" s="167"/>
      <c r="I121" s="168"/>
      <c r="J121" s="84">
        <f t="shared" si="11"/>
        <v>50</v>
      </c>
      <c r="K121" s="169">
        <v>0</v>
      </c>
      <c r="L121" s="86">
        <f t="shared" si="12"/>
        <v>0</v>
      </c>
      <c r="M121" s="86">
        <f t="shared" si="13"/>
        <v>0</v>
      </c>
      <c r="N121" s="170"/>
      <c r="O121" s="161"/>
    </row>
    <row r="122" spans="1:15" ht="25.5" customHeight="1">
      <c r="A122" s="173" t="s">
        <v>241</v>
      </c>
      <c r="B122" s="174"/>
      <c r="C122" s="174"/>
      <c r="D122" s="50"/>
      <c r="E122" s="154">
        <f>SUM(E5:E121)</f>
        <v>541</v>
      </c>
      <c r="F122" s="102">
        <f>SUM(F5:F121)</f>
        <v>557</v>
      </c>
      <c r="G122" s="127">
        <f>SUM(G5:G121)</f>
        <v>458</v>
      </c>
      <c r="H122" s="107">
        <f>SUM(H5:H121)</f>
        <v>611</v>
      </c>
      <c r="I122" s="118">
        <f>SUM(I5:I121)</f>
        <v>448</v>
      </c>
      <c r="J122" s="63">
        <f t="shared" si="11"/>
        <v>2615</v>
      </c>
      <c r="K122" s="59"/>
      <c r="L122" s="72">
        <f>SUM(L5:L121)</f>
        <v>0</v>
      </c>
      <c r="M122" s="72">
        <f>SUM(M5:M121)</f>
        <v>0</v>
      </c>
      <c r="N122" s="73"/>
      <c r="O122" s="5"/>
    </row>
  </sheetData>
  <mergeCells count="2">
    <mergeCell ref="A122:C122"/>
    <mergeCell ref="A2:O2"/>
  </mergeCells>
  <pageMargins left="0.19685039370078741" right="0" top="0.55118110236220474" bottom="0.59055118110236227" header="0.11811023622047245" footer="0"/>
  <pageSetup paperSize="9" scale="9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09375" defaultRowHeight="10.199999999999999"/>
  <cols>
    <col min="1" max="1" width="3.88671875" style="1" customWidth="1"/>
    <col min="2" max="2" width="14.5546875" style="1" customWidth="1"/>
    <col min="3" max="3" width="31.44140625" style="1" customWidth="1"/>
    <col min="4" max="4" width="7.44140625" style="1" customWidth="1"/>
    <col min="5" max="5" width="7" style="2" customWidth="1"/>
    <col min="6" max="6" width="6.44140625" style="3" customWidth="1"/>
    <col min="7" max="7" width="7.5546875" style="3" customWidth="1"/>
    <col min="8" max="8" width="7" style="3" customWidth="1"/>
    <col min="9" max="9" width="7" style="1" customWidth="1"/>
    <col min="10" max="10" width="6.33203125" style="1" customWidth="1"/>
    <col min="11" max="11" width="7.88671875" style="1" customWidth="1"/>
    <col min="12" max="12" width="9.6640625" style="1" customWidth="1"/>
    <col min="13" max="13" width="9.109375" style="1" customWidth="1"/>
    <col min="14" max="14" width="14.44140625" style="1" customWidth="1"/>
    <col min="15" max="16384" width="9.109375" style="1"/>
  </cols>
  <sheetData>
    <row r="1" spans="1:14">
      <c r="A1" s="183" t="s">
        <v>396</v>
      </c>
      <c r="B1" s="183"/>
      <c r="C1" s="183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4" ht="40.79999999999999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0.399999999999999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0.399999999999999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0.6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0.6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0.399999999999999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0.399999999999999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0.399999999999999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0.799999999999997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61.2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30.6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20.399999999999999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1.2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0.799999999999997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0.799999999999997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1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1.2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0.399999999999999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0.6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0.6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0.6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20.399999999999999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20.399999999999999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0.399999999999999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20.399999999999999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0.6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0.6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0.399999999999999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0.6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0.399999999999999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0.399999999999999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0.399999999999999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0.399999999999999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20.399999999999999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0.399999999999999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0.399999999999999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1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20.399999999999999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20.399999999999999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20.399999999999999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20.399999999999999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0.399999999999999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0.399999999999999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0.399999999999999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0.6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1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0.6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0.799999999999997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0.399999999999999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0.399999999999999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0.399999999999999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0.399999999999999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0.399999999999999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30.6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30.6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0.399999999999999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30.6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0.6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20.399999999999999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20.399999999999999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20.399999999999999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20.399999999999999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20.399999999999999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20.399999999999999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0.399999999999999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40.799999999999997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20.399999999999999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0.399999999999999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0.6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0.6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0.399999999999999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0.6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0.399999999999999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0.399999999999999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20.399999999999999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0.399999999999999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0.399999999999999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51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0.6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0.399999999999999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0.399999999999999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0.399999999999999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0.399999999999999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30.6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20.399999999999999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0.399999999999999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0.799999999999997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0.6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0.399999999999999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0.399999999999999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0.399999999999999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0.399999999999999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0.6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20.399999999999999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61.2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1.2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61.2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0.6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30.6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0.399999999999999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0.399999999999999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0.399999999999999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0.399999999999999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0.399999999999999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0.399999999999999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0.399999999999999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0.799999999999997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0.399999999999999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0.399999999999999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0.399999999999999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0.399999999999999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178" t="s">
        <v>241</v>
      </c>
      <c r="B132" s="179"/>
      <c r="C132" s="179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2019-04-17T10:39:27Z</dcterms:modified>
</cp:coreProperties>
</file>