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1808"/>
  </bookViews>
  <sheets>
    <sheet name="Arkusz2" sheetId="2" r:id="rId1"/>
  </sheets>
  <calcPr calcId="145621" fullPrecision="0"/>
</workbook>
</file>

<file path=xl/calcChain.xml><?xml version="1.0" encoding="utf-8"?>
<calcChain xmlns="http://schemas.openxmlformats.org/spreadsheetml/2006/main">
  <c r="C14" i="2" l="1"/>
  <c r="H14" i="2" s="1"/>
  <c r="J14" i="2"/>
  <c r="C24" i="2"/>
  <c r="H24" i="2" s="1"/>
  <c r="C11" i="2"/>
  <c r="H11" i="2" s="1"/>
  <c r="K11" i="2" s="1"/>
  <c r="L11" i="2" s="1"/>
  <c r="C15" i="2"/>
  <c r="H15" i="2" s="1"/>
  <c r="K15" i="2" s="1"/>
  <c r="L15" i="2" s="1"/>
  <c r="C27" i="2"/>
  <c r="H27" i="2" s="1"/>
  <c r="K27" i="2" s="1"/>
  <c r="L27" i="2" s="1"/>
  <c r="C28" i="2"/>
  <c r="H28" i="2" s="1"/>
  <c r="K28" i="2" s="1"/>
  <c r="L28" i="2" s="1"/>
  <c r="C29" i="2"/>
  <c r="H29" i="2" s="1"/>
  <c r="K29" i="2" s="1"/>
  <c r="L29" i="2" s="1"/>
  <c r="C26" i="2"/>
  <c r="H26" i="2" s="1"/>
  <c r="C23" i="2"/>
  <c r="H23" i="2" s="1"/>
  <c r="C25" i="2"/>
  <c r="H25" i="2" s="1"/>
  <c r="C20" i="2"/>
  <c r="H20" i="2" s="1"/>
  <c r="C21" i="2"/>
  <c r="H21" i="2" s="1"/>
  <c r="K21" i="2" s="1"/>
  <c r="L21" i="2" s="1"/>
  <c r="C22" i="2"/>
  <c r="H22" i="2" s="1"/>
  <c r="C16" i="2"/>
  <c r="H16" i="2" s="1"/>
  <c r="K16" i="2" s="1"/>
  <c r="L16" i="2" s="1"/>
  <c r="C17" i="2"/>
  <c r="H17" i="2" s="1"/>
  <c r="K17" i="2" s="1"/>
  <c r="L17" i="2" s="1"/>
  <c r="C18" i="2"/>
  <c r="H18" i="2" s="1"/>
  <c r="C19" i="2"/>
  <c r="H19" i="2" s="1"/>
  <c r="K19" i="2" s="1"/>
  <c r="L19" i="2" s="1"/>
  <c r="C10" i="2"/>
  <c r="H10" i="2" s="1"/>
  <c r="K10" i="2" s="1"/>
  <c r="L10" i="2" s="1"/>
  <c r="C12" i="2"/>
  <c r="H12" i="2" s="1"/>
  <c r="C13" i="2"/>
  <c r="H13" i="2" s="1"/>
  <c r="K13" i="2" s="1"/>
  <c r="L13" i="2" s="1"/>
  <c r="C7" i="2"/>
  <c r="H7" i="2" s="1"/>
  <c r="C8" i="2"/>
  <c r="H8" i="2" s="1"/>
  <c r="C9" i="2"/>
  <c r="H9" i="2" s="1"/>
  <c r="K9" i="2" s="1"/>
  <c r="L9" i="2" s="1"/>
  <c r="C6" i="2"/>
  <c r="H6" i="2" s="1"/>
  <c r="J18" i="2"/>
  <c r="J19" i="2"/>
  <c r="J20" i="2"/>
  <c r="J21" i="2"/>
  <c r="J10" i="2"/>
  <c r="J29" i="2"/>
  <c r="J27" i="2"/>
  <c r="J28" i="2"/>
  <c r="J12" i="2"/>
  <c r="J13" i="2"/>
  <c r="J6" i="2"/>
  <c r="J7" i="2"/>
  <c r="J8" i="2"/>
  <c r="J9" i="2"/>
  <c r="J11" i="2"/>
  <c r="J15" i="2"/>
  <c r="J16" i="2"/>
  <c r="J17" i="2"/>
  <c r="J22" i="2"/>
  <c r="J23" i="2"/>
  <c r="J24" i="2"/>
  <c r="J25" i="2"/>
  <c r="J26" i="2"/>
  <c r="K14" i="2" l="1"/>
  <c r="L14" i="2" s="1"/>
  <c r="K12" i="2"/>
  <c r="L12" i="2" s="1"/>
  <c r="K18" i="2"/>
  <c r="L18" i="2" s="1"/>
  <c r="K22" i="2"/>
  <c r="L22" i="2" s="1"/>
  <c r="K8" i="2"/>
  <c r="L8" i="2" s="1"/>
  <c r="K20" i="2"/>
  <c r="L20" i="2" s="1"/>
  <c r="K24" i="2"/>
  <c r="L24" i="2" s="1"/>
  <c r="K6" i="2"/>
  <c r="H30" i="2"/>
  <c r="K7" i="2"/>
  <c r="L7" i="2" s="1"/>
  <c r="K23" i="2"/>
  <c r="L23" i="2" s="1"/>
  <c r="K25" i="2"/>
  <c r="L25" i="2" s="1"/>
  <c r="K26" i="2"/>
  <c r="L26" i="2" s="1"/>
  <c r="K30" i="2" l="1"/>
  <c r="L6" i="2"/>
  <c r="L30" i="2" s="1"/>
</calcChain>
</file>

<file path=xl/sharedStrings.xml><?xml version="1.0" encoding="utf-8"?>
<sst xmlns="http://schemas.openxmlformats.org/spreadsheetml/2006/main" count="99" uniqueCount="54">
  <si>
    <t>FORMULARZ CENOWY</t>
  </si>
  <si>
    <t>Lp.</t>
  </si>
  <si>
    <t>Przedmiot zamówienia</t>
  </si>
  <si>
    <t>ilość</t>
  </si>
  <si>
    <t>cena jedn. netto</t>
  </si>
  <si>
    <t>wartość netto</t>
  </si>
  <si>
    <t>wartość VAT</t>
  </si>
  <si>
    <t>wartość brutto</t>
  </si>
  <si>
    <t>SUMA</t>
  </si>
  <si>
    <t>(miejscowość,data)</t>
  </si>
  <si>
    <t>do występowania w imieniu Wykonawcy</t>
  </si>
  <si>
    <t>termin przydatności do spożycia liczony od dnia podpisania protokołu dostawy</t>
  </si>
  <si>
    <t>j.m.</t>
  </si>
  <si>
    <t>op.</t>
  </si>
  <si>
    <t>producent</t>
  </si>
  <si>
    <t>szt.</t>
  </si>
  <si>
    <t>(kol. nr 3 x kol. nr 5)</t>
  </si>
  <si>
    <t>(kol. nr 6 x kol. nr 7)</t>
  </si>
  <si>
    <t>…………………………………</t>
  </si>
  <si>
    <t>……………………………………………………….</t>
  </si>
  <si>
    <t xml:space="preserve"> </t>
  </si>
  <si>
    <t>podpis i pieczęć osoby/osób uprawnionych</t>
  </si>
  <si>
    <t>cena jedn. brutto</t>
  </si>
  <si>
    <t>(kol. nr 6 + kol. nr 9)</t>
  </si>
  <si>
    <t>min. 6-mcy</t>
  </si>
  <si>
    <r>
      <t xml:space="preserve">stawka VAT </t>
    </r>
    <r>
      <rPr>
        <b/>
        <i/>
        <sz val="9"/>
        <rFont val="Arial"/>
        <family val="2"/>
        <charset val="238"/>
      </rPr>
      <t>(%)</t>
    </r>
  </si>
  <si>
    <t>(kol. nr 5 + kol. nr 7)</t>
  </si>
  <si>
    <t>KAN</t>
  </si>
  <si>
    <t>WAO</t>
  </si>
  <si>
    <t>Załącznik nr 2</t>
  </si>
  <si>
    <t xml:space="preserve">Kawa ziarnista, typu Lavazza Qualita Oro. 
1 opakowanie - 1kg </t>
  </si>
  <si>
    <t>Sok owocowy 100% Czerwony Grejpfrut, typu Tymbark.
1 opakowanie - 1l</t>
  </si>
  <si>
    <t>Sok owocowy 100% Jabłko, typu Tymbark.
1 opakowanie - 1l</t>
  </si>
  <si>
    <t>Sok owocowy 100% Pomarańcza, typu Tymbark.
1 opakowanie - 1l</t>
  </si>
  <si>
    <t xml:space="preserve">Woda mineralna naturalna, niskosodowa, niegazowana, typu Nałęczowianka.
Butelka PET 0,5 litr </t>
  </si>
  <si>
    <t xml:space="preserve">Woda mineralna naturalna, niskosodowa, gazowana, typu Nałęczowianka. 
Butelka PET 0,5 litr </t>
  </si>
  <si>
    <r>
      <t xml:space="preserve">Naturalna woda mineralna, niegazowana, typu Kinga Pienińska. 
</t>
    </r>
    <r>
      <rPr>
        <u/>
        <sz val="9"/>
        <rFont val="Arial"/>
        <family val="2"/>
        <charset val="238"/>
      </rPr>
      <t>Butelka szklana 0,3l</t>
    </r>
    <r>
      <rPr>
        <sz val="9"/>
        <rFont val="Arial"/>
        <family val="2"/>
        <charset val="238"/>
      </rPr>
      <t xml:space="preserve"> </t>
    </r>
  </si>
  <si>
    <r>
      <t xml:space="preserve">Naturalna woda mineralna, gazowana, typu Kinga Pienińska.
</t>
    </r>
    <r>
      <rPr>
        <u/>
        <sz val="9"/>
        <rFont val="Arial"/>
        <family val="2"/>
        <charset val="238"/>
      </rPr>
      <t xml:space="preserve">Butelka szklana 0,3l </t>
    </r>
  </si>
  <si>
    <t>Mleko UHT 2% w kartoniku z otwarciem wielokrotnego użytku, typu Łaciate.
1 opakowanie - 1 litr</t>
  </si>
  <si>
    <t>Mleko UHT 2% w kartoniku z otwarciem wielokrotnego użytku, typu Łaciate.
1 opakowanie - 0,5 litr</t>
  </si>
  <si>
    <t>Galaretki w czekoladzie, typu Wawel Mieszanka Krakowska. 
1 opakowanie - 1000 g</t>
  </si>
  <si>
    <t>Cukierki Krówka Mleczna, typu Wawel.
1 opakowanie - 1kg</t>
  </si>
  <si>
    <t>Cukierki w czekoladzie, typu Michałki Klasyczne.
1 opakowanie - 1000 g</t>
  </si>
  <si>
    <t xml:space="preserve">Cukierki Kukułka, typu Wawel. 
1 opakowanie - 1 kg </t>
  </si>
  <si>
    <t>Cukierki Raczki, typu Wawel.
1 opakowanie - 1 kg</t>
  </si>
  <si>
    <t>Czekoladowe ciastka z kremem waniliowym, typu Oreo. 
1 opakowanie - 176 g</t>
  </si>
  <si>
    <t>Ciasteczka owsiane, typu San Złotokłose.
1 opakowanie - 171 g</t>
  </si>
  <si>
    <t>Ciasteczka maślane, typu San Łakotki.
1 opakowanie - 168 g</t>
  </si>
  <si>
    <t>Ptasie Mleczko waniliowe, typu Wedel.
1 opakowanie - 380 g</t>
  </si>
  <si>
    <t>Krakersy, typu Lajkonik Super.
1 opakowanie - 180g</t>
  </si>
  <si>
    <t>Wafle o smaku kakaowym w czekoladzie, typu dr Gerard Pryncypałki. 
1 opakowanie - 235 g</t>
  </si>
  <si>
    <t>Ciastka z pełnym ziarnem: musli z owocami, typu belVita.
1 opakowanie - 300 g</t>
  </si>
  <si>
    <t>Ciastka z pełnym ziarnem: orzechy + miód, typu belVita.
1 opakowanie - 300 g</t>
  </si>
  <si>
    <t>Precle z masłem, typu Tago  
1 opakowanie - 158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</si>
</sst>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_ ;\-#,##0.00\ "/>
  </numFmts>
  <fonts count="15" x14ac:knownFonts="1"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b/>
      <sz val="11"/>
      <name val="Arial"/>
      <family val="2"/>
      <charset val="238"/>
    </font>
    <font>
      <i/>
      <sz val="8"/>
      <name val="Arial"/>
      <family val="2"/>
      <charset val="238"/>
    </font>
    <font>
      <b/>
      <i/>
      <sz val="9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i/>
      <sz val="6"/>
      <name val="Arial"/>
      <family val="2"/>
      <charset val="238"/>
    </font>
    <font>
      <u/>
      <sz val="9"/>
      <name val="Arial"/>
      <family val="2"/>
      <charset val="238"/>
    </font>
    <font>
      <sz val="8"/>
      <name val="Arial"/>
      <family val="2"/>
      <charset val="238"/>
    </font>
    <font>
      <sz val="9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9" fontId="1" fillId="0" borderId="0" applyFill="0" applyBorder="0" applyAlignment="0" applyProtection="0"/>
  </cellStyleXfs>
  <cellXfs count="7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4" fontId="3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2" fontId="3" fillId="0" borderId="1" xfId="0" applyNumberFormat="1" applyFont="1" applyBorder="1" applyAlignment="1">
      <alignment horizontal="center" vertical="center" wrapText="1"/>
    </xf>
    <xf numFmtId="9" fontId="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/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 wrapText="1"/>
    </xf>
    <xf numFmtId="9" fontId="3" fillId="0" borderId="1" xfId="1" applyNumberFormat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9" fontId="3" fillId="0" borderId="1" xfId="1" applyFont="1" applyBorder="1" applyAlignment="1">
      <alignment horizontal="center" vertical="center" wrapText="1"/>
    </xf>
    <xf numFmtId="9" fontId="3" fillId="0" borderId="1" xfId="1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9" fontId="10" fillId="0" borderId="3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tabSelected="1" zoomScale="110" zoomScaleNormal="110" workbookViewId="0">
      <selection activeCell="A30" sqref="A30:B30"/>
    </sheetView>
  </sheetViews>
  <sheetFormatPr defaultColWidth="9.109375" defaultRowHeight="12" x14ac:dyDescent="0.2"/>
  <cols>
    <col min="1" max="1" width="3.5546875" style="1" customWidth="1"/>
    <col min="2" max="2" width="26.33203125" style="6" customWidth="1"/>
    <col min="3" max="3" width="4.6640625" style="41" customWidth="1"/>
    <col min="4" max="5" width="5.44140625" style="41" hidden="1" customWidth="1"/>
    <col min="6" max="6" width="4.5546875" style="11" customWidth="1"/>
    <col min="7" max="7" width="7" style="12" customWidth="1"/>
    <col min="8" max="8" width="10.6640625" style="12" customWidth="1"/>
    <col min="9" max="9" width="8" style="14" customWidth="1"/>
    <col min="10" max="10" width="10.6640625" style="14" customWidth="1"/>
    <col min="11" max="11" width="9.33203125" style="12" customWidth="1"/>
    <col min="12" max="12" width="10.6640625" style="12" customWidth="1"/>
    <col min="13" max="13" width="10.6640625" style="3" customWidth="1"/>
    <col min="14" max="14" width="16.88671875" style="11" customWidth="1"/>
    <col min="15" max="15" width="2.88671875" style="2" customWidth="1"/>
    <col min="16" max="16" width="9.109375" style="2" customWidth="1"/>
    <col min="17" max="16384" width="9.109375" style="2"/>
  </cols>
  <sheetData>
    <row r="1" spans="1:16" ht="15.75" customHeight="1" x14ac:dyDescent="0.2">
      <c r="A1" s="64" t="s">
        <v>29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6" ht="13.8" x14ac:dyDescent="0.2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6" ht="24" customHeight="1" x14ac:dyDescent="0.2">
      <c r="A3" s="57" t="s">
        <v>1</v>
      </c>
      <c r="B3" s="57" t="s">
        <v>2</v>
      </c>
      <c r="C3" s="57" t="s">
        <v>3</v>
      </c>
      <c r="D3" s="62" t="s">
        <v>27</v>
      </c>
      <c r="E3" s="60" t="s">
        <v>28</v>
      </c>
      <c r="F3" s="65" t="s">
        <v>12</v>
      </c>
      <c r="G3" s="58" t="s">
        <v>4</v>
      </c>
      <c r="H3" s="29" t="s">
        <v>5</v>
      </c>
      <c r="I3" s="59" t="s">
        <v>25</v>
      </c>
      <c r="J3" s="30" t="s">
        <v>22</v>
      </c>
      <c r="K3" s="31" t="s">
        <v>6</v>
      </c>
      <c r="L3" s="31" t="s">
        <v>7</v>
      </c>
      <c r="M3" s="55" t="s">
        <v>14</v>
      </c>
      <c r="N3" s="57" t="s">
        <v>11</v>
      </c>
    </row>
    <row r="4" spans="1:16" ht="24" customHeight="1" x14ac:dyDescent="0.2">
      <c r="A4" s="57"/>
      <c r="B4" s="57"/>
      <c r="C4" s="57"/>
      <c r="D4" s="63"/>
      <c r="E4" s="61"/>
      <c r="F4" s="66"/>
      <c r="G4" s="58"/>
      <c r="H4" s="32" t="s">
        <v>16</v>
      </c>
      <c r="I4" s="59"/>
      <c r="J4" s="33" t="s">
        <v>26</v>
      </c>
      <c r="K4" s="32" t="s">
        <v>17</v>
      </c>
      <c r="L4" s="32" t="s">
        <v>23</v>
      </c>
      <c r="M4" s="56"/>
      <c r="N4" s="57"/>
    </row>
    <row r="5" spans="1:16" s="16" customFormat="1" ht="10.199999999999999" x14ac:dyDescent="0.2">
      <c r="A5" s="34">
        <v>1</v>
      </c>
      <c r="B5" s="34">
        <v>2</v>
      </c>
      <c r="C5" s="34">
        <v>3</v>
      </c>
      <c r="D5" s="45"/>
      <c r="E5" s="47"/>
      <c r="F5" s="34">
        <v>4</v>
      </c>
      <c r="G5" s="35">
        <v>5</v>
      </c>
      <c r="H5" s="35">
        <v>6</v>
      </c>
      <c r="I5" s="35">
        <v>7</v>
      </c>
      <c r="J5" s="35">
        <v>8</v>
      </c>
      <c r="K5" s="35">
        <v>9</v>
      </c>
      <c r="L5" s="35">
        <v>10</v>
      </c>
      <c r="M5" s="36">
        <v>11</v>
      </c>
      <c r="N5" s="35">
        <v>12</v>
      </c>
    </row>
    <row r="6" spans="1:16" ht="34.200000000000003" x14ac:dyDescent="0.2">
      <c r="A6" s="4">
        <v>1</v>
      </c>
      <c r="B6" s="18" t="s">
        <v>30</v>
      </c>
      <c r="C6" s="42">
        <f>SUM(D6,E6)</f>
        <v>5</v>
      </c>
      <c r="D6" s="46">
        <v>5</v>
      </c>
      <c r="E6" s="48"/>
      <c r="F6" s="4" t="s">
        <v>13</v>
      </c>
      <c r="G6" s="23">
        <v>0</v>
      </c>
      <c r="H6" s="24">
        <f t="shared" ref="H6:H29" si="0">PRODUCT(C6,G6)</f>
        <v>0</v>
      </c>
      <c r="I6" s="25">
        <v>0.23</v>
      </c>
      <c r="J6" s="26">
        <f t="shared" ref="J6:J29" si="1">SUM(G6* (1+I6))</f>
        <v>0</v>
      </c>
      <c r="K6" s="13">
        <f>PRODUCT(H6,I6)</f>
        <v>0</v>
      </c>
      <c r="L6" s="22">
        <f>SUM(H6,K6)</f>
        <v>0</v>
      </c>
      <c r="M6" s="19"/>
      <c r="N6" s="19" t="s">
        <v>24</v>
      </c>
    </row>
    <row r="7" spans="1:16" s="1" customFormat="1" ht="34.200000000000003" x14ac:dyDescent="0.25">
      <c r="A7" s="4">
        <v>2</v>
      </c>
      <c r="B7" s="18" t="s">
        <v>31</v>
      </c>
      <c r="C7" s="42">
        <f t="shared" ref="C7:C29" si="2">SUM(D7,E7)</f>
        <v>6</v>
      </c>
      <c r="D7" s="46">
        <v>6</v>
      </c>
      <c r="E7" s="48"/>
      <c r="F7" s="4" t="s">
        <v>13</v>
      </c>
      <c r="G7" s="23">
        <v>0</v>
      </c>
      <c r="H7" s="24">
        <f t="shared" si="0"/>
        <v>0</v>
      </c>
      <c r="I7" s="27">
        <v>0.05</v>
      </c>
      <c r="J7" s="26">
        <f t="shared" si="1"/>
        <v>0</v>
      </c>
      <c r="K7" s="13">
        <f t="shared" ref="K7:K29" si="3">PRODUCT(H7,I7)</f>
        <v>0</v>
      </c>
      <c r="L7" s="22">
        <f t="shared" ref="L7:L29" si="4">SUM(H7,K7)</f>
        <v>0</v>
      </c>
      <c r="M7" s="7"/>
      <c r="N7" s="19" t="s">
        <v>24</v>
      </c>
    </row>
    <row r="8" spans="1:16" s="1" customFormat="1" ht="34.200000000000003" x14ac:dyDescent="0.25">
      <c r="A8" s="4">
        <v>3</v>
      </c>
      <c r="B8" s="18" t="s">
        <v>32</v>
      </c>
      <c r="C8" s="42">
        <f t="shared" si="2"/>
        <v>6</v>
      </c>
      <c r="D8" s="46">
        <v>6</v>
      </c>
      <c r="E8" s="48"/>
      <c r="F8" s="4" t="s">
        <v>13</v>
      </c>
      <c r="G8" s="23">
        <v>0</v>
      </c>
      <c r="H8" s="24">
        <f t="shared" si="0"/>
        <v>0</v>
      </c>
      <c r="I8" s="27">
        <v>0.05</v>
      </c>
      <c r="J8" s="26">
        <f t="shared" si="1"/>
        <v>0</v>
      </c>
      <c r="K8" s="13">
        <f t="shared" si="3"/>
        <v>0</v>
      </c>
      <c r="L8" s="22">
        <f t="shared" si="4"/>
        <v>0</v>
      </c>
      <c r="M8" s="7"/>
      <c r="N8" s="19" t="s">
        <v>24</v>
      </c>
    </row>
    <row r="9" spans="1:16" s="1" customFormat="1" ht="34.200000000000003" x14ac:dyDescent="0.25">
      <c r="A9" s="4">
        <v>4</v>
      </c>
      <c r="B9" s="18" t="s">
        <v>33</v>
      </c>
      <c r="C9" s="42">
        <f t="shared" si="2"/>
        <v>6</v>
      </c>
      <c r="D9" s="46">
        <v>6</v>
      </c>
      <c r="E9" s="48"/>
      <c r="F9" s="4" t="s">
        <v>13</v>
      </c>
      <c r="G9" s="23">
        <v>0</v>
      </c>
      <c r="H9" s="24">
        <f t="shared" si="0"/>
        <v>0</v>
      </c>
      <c r="I9" s="27">
        <v>0.05</v>
      </c>
      <c r="J9" s="26">
        <f t="shared" si="1"/>
        <v>0</v>
      </c>
      <c r="K9" s="13">
        <f t="shared" si="3"/>
        <v>0</v>
      </c>
      <c r="L9" s="22">
        <f t="shared" si="4"/>
        <v>0</v>
      </c>
      <c r="M9" s="7"/>
      <c r="N9" s="19" t="s">
        <v>24</v>
      </c>
    </row>
    <row r="10" spans="1:16" s="1" customFormat="1" ht="45.6" x14ac:dyDescent="0.25">
      <c r="A10" s="4">
        <v>5</v>
      </c>
      <c r="B10" s="18" t="s">
        <v>34</v>
      </c>
      <c r="C10" s="42">
        <f t="shared" si="2"/>
        <v>246</v>
      </c>
      <c r="D10" s="46">
        <v>150</v>
      </c>
      <c r="E10" s="48">
        <v>96</v>
      </c>
      <c r="F10" s="5" t="s">
        <v>15</v>
      </c>
      <c r="G10" s="23">
        <v>0</v>
      </c>
      <c r="H10" s="24">
        <f t="shared" si="0"/>
        <v>0</v>
      </c>
      <c r="I10" s="28">
        <v>0.23</v>
      </c>
      <c r="J10" s="26">
        <f t="shared" si="1"/>
        <v>0</v>
      </c>
      <c r="K10" s="13">
        <f t="shared" si="3"/>
        <v>0</v>
      </c>
      <c r="L10" s="22">
        <f t="shared" si="4"/>
        <v>0</v>
      </c>
      <c r="M10" s="49"/>
      <c r="N10" s="19" t="s">
        <v>24</v>
      </c>
    </row>
    <row r="11" spans="1:16" s="8" customFormat="1" ht="45.6" x14ac:dyDescent="0.25">
      <c r="A11" s="4">
        <v>6</v>
      </c>
      <c r="B11" s="37" t="s">
        <v>35</v>
      </c>
      <c r="C11" s="42">
        <f t="shared" si="2"/>
        <v>210</v>
      </c>
      <c r="D11" s="46">
        <v>150</v>
      </c>
      <c r="E11" s="48">
        <v>60</v>
      </c>
      <c r="F11" s="5" t="s">
        <v>15</v>
      </c>
      <c r="G11" s="23">
        <v>0</v>
      </c>
      <c r="H11" s="24">
        <f t="shared" si="0"/>
        <v>0</v>
      </c>
      <c r="I11" s="28">
        <v>0.23</v>
      </c>
      <c r="J11" s="26">
        <f t="shared" si="1"/>
        <v>0</v>
      </c>
      <c r="K11" s="13">
        <f t="shared" si="3"/>
        <v>0</v>
      </c>
      <c r="L11" s="22">
        <f t="shared" si="4"/>
        <v>0</v>
      </c>
      <c r="M11" s="49"/>
      <c r="N11" s="19" t="s">
        <v>24</v>
      </c>
    </row>
    <row r="12" spans="1:16" s="8" customFormat="1" ht="47.7" customHeight="1" x14ac:dyDescent="0.25">
      <c r="A12" s="4">
        <v>7</v>
      </c>
      <c r="B12" s="37" t="s">
        <v>36</v>
      </c>
      <c r="C12" s="42">
        <f t="shared" si="2"/>
        <v>100</v>
      </c>
      <c r="D12" s="46">
        <v>100</v>
      </c>
      <c r="E12" s="48"/>
      <c r="F12" s="5" t="s">
        <v>15</v>
      </c>
      <c r="G12" s="23">
        <v>0</v>
      </c>
      <c r="H12" s="24">
        <f t="shared" si="0"/>
        <v>0</v>
      </c>
      <c r="I12" s="28">
        <v>0.23</v>
      </c>
      <c r="J12" s="26">
        <f t="shared" si="1"/>
        <v>0</v>
      </c>
      <c r="K12" s="13">
        <f>PRODUCT(H12,I12)</f>
        <v>0</v>
      </c>
      <c r="L12" s="22">
        <f t="shared" si="4"/>
        <v>0</v>
      </c>
      <c r="M12" s="50"/>
      <c r="N12" s="19" t="s">
        <v>24</v>
      </c>
    </row>
    <row r="13" spans="1:16" s="8" customFormat="1" ht="36.15" customHeight="1" x14ac:dyDescent="0.25">
      <c r="A13" s="4">
        <v>8</v>
      </c>
      <c r="B13" s="37" t="s">
        <v>37</v>
      </c>
      <c r="C13" s="42">
        <f t="shared" si="2"/>
        <v>100</v>
      </c>
      <c r="D13" s="46">
        <v>100</v>
      </c>
      <c r="E13" s="48"/>
      <c r="F13" s="5" t="s">
        <v>15</v>
      </c>
      <c r="G13" s="23">
        <v>0</v>
      </c>
      <c r="H13" s="24">
        <f t="shared" si="0"/>
        <v>0</v>
      </c>
      <c r="I13" s="28">
        <v>0.23</v>
      </c>
      <c r="J13" s="26">
        <f t="shared" si="1"/>
        <v>0</v>
      </c>
      <c r="K13" s="13">
        <f t="shared" si="3"/>
        <v>0</v>
      </c>
      <c r="L13" s="22">
        <f t="shared" si="4"/>
        <v>0</v>
      </c>
      <c r="M13" s="50"/>
      <c r="N13" s="19" t="s">
        <v>24</v>
      </c>
    </row>
    <row r="14" spans="1:16" s="1" customFormat="1" ht="53.1" customHeight="1" x14ac:dyDescent="0.25">
      <c r="A14" s="4">
        <v>9</v>
      </c>
      <c r="B14" s="18" t="s">
        <v>38</v>
      </c>
      <c r="C14" s="42">
        <f t="shared" si="2"/>
        <v>12</v>
      </c>
      <c r="D14" s="46"/>
      <c r="E14" s="48">
        <v>12</v>
      </c>
      <c r="F14" s="4" t="s">
        <v>13</v>
      </c>
      <c r="G14" s="23">
        <v>0</v>
      </c>
      <c r="H14" s="24">
        <f t="shared" si="0"/>
        <v>0</v>
      </c>
      <c r="I14" s="27">
        <v>0.05</v>
      </c>
      <c r="J14" s="26">
        <f t="shared" si="1"/>
        <v>0</v>
      </c>
      <c r="K14" s="13">
        <f t="shared" si="3"/>
        <v>0</v>
      </c>
      <c r="L14" s="22">
        <f t="shared" si="4"/>
        <v>0</v>
      </c>
      <c r="M14" s="7"/>
      <c r="N14" s="19" t="s">
        <v>24</v>
      </c>
      <c r="P14" s="53"/>
    </row>
    <row r="15" spans="1:16" s="1" customFormat="1" ht="53.1" customHeight="1" x14ac:dyDescent="0.25">
      <c r="A15" s="4">
        <v>10</v>
      </c>
      <c r="B15" s="18" t="s">
        <v>39</v>
      </c>
      <c r="C15" s="42">
        <f t="shared" si="2"/>
        <v>21</v>
      </c>
      <c r="D15" s="46">
        <v>5</v>
      </c>
      <c r="E15" s="48">
        <v>16</v>
      </c>
      <c r="F15" s="4" t="s">
        <v>13</v>
      </c>
      <c r="G15" s="23">
        <v>0</v>
      </c>
      <c r="H15" s="24">
        <f t="shared" si="0"/>
        <v>0</v>
      </c>
      <c r="I15" s="27">
        <v>0.05</v>
      </c>
      <c r="J15" s="26">
        <f t="shared" si="1"/>
        <v>0</v>
      </c>
      <c r="K15" s="13">
        <f t="shared" si="3"/>
        <v>0</v>
      </c>
      <c r="L15" s="22">
        <f t="shared" si="4"/>
        <v>0</v>
      </c>
      <c r="M15" s="7"/>
      <c r="N15" s="19" t="s">
        <v>24</v>
      </c>
      <c r="P15" s="53"/>
    </row>
    <row r="16" spans="1:16" s="1" customFormat="1" ht="34.200000000000003" x14ac:dyDescent="0.25">
      <c r="A16" s="4">
        <v>11</v>
      </c>
      <c r="B16" s="18" t="s">
        <v>40</v>
      </c>
      <c r="C16" s="42">
        <f t="shared" si="2"/>
        <v>1</v>
      </c>
      <c r="D16" s="46">
        <v>1</v>
      </c>
      <c r="E16" s="48"/>
      <c r="F16" s="4" t="s">
        <v>15</v>
      </c>
      <c r="G16" s="23">
        <v>0</v>
      </c>
      <c r="H16" s="24">
        <f t="shared" si="0"/>
        <v>0</v>
      </c>
      <c r="I16" s="27">
        <v>0.23</v>
      </c>
      <c r="J16" s="26">
        <f t="shared" si="1"/>
        <v>0</v>
      </c>
      <c r="K16" s="13">
        <f t="shared" si="3"/>
        <v>0</v>
      </c>
      <c r="L16" s="22">
        <f t="shared" si="4"/>
        <v>0</v>
      </c>
      <c r="M16" s="7"/>
      <c r="N16" s="19" t="s">
        <v>24</v>
      </c>
    </row>
    <row r="17" spans="1:15" s="1" customFormat="1" ht="34.200000000000003" x14ac:dyDescent="0.25">
      <c r="A17" s="4">
        <v>12</v>
      </c>
      <c r="B17" s="18" t="s">
        <v>42</v>
      </c>
      <c r="C17" s="42">
        <f t="shared" si="2"/>
        <v>1</v>
      </c>
      <c r="D17" s="46">
        <v>1</v>
      </c>
      <c r="E17" s="48"/>
      <c r="F17" s="4" t="s">
        <v>13</v>
      </c>
      <c r="G17" s="23">
        <v>0</v>
      </c>
      <c r="H17" s="24">
        <f t="shared" si="0"/>
        <v>0</v>
      </c>
      <c r="I17" s="27">
        <v>0.23</v>
      </c>
      <c r="J17" s="26">
        <f t="shared" si="1"/>
        <v>0</v>
      </c>
      <c r="K17" s="13">
        <f t="shared" si="3"/>
        <v>0</v>
      </c>
      <c r="L17" s="22">
        <f t="shared" si="4"/>
        <v>0</v>
      </c>
      <c r="M17" s="7"/>
      <c r="N17" s="19" t="s">
        <v>24</v>
      </c>
    </row>
    <row r="18" spans="1:15" s="1" customFormat="1" ht="34.200000000000003" x14ac:dyDescent="0.25">
      <c r="A18" s="4">
        <v>13</v>
      </c>
      <c r="B18" s="18" t="s">
        <v>41</v>
      </c>
      <c r="C18" s="42">
        <f t="shared" si="2"/>
        <v>1</v>
      </c>
      <c r="D18" s="46">
        <v>1</v>
      </c>
      <c r="E18" s="48"/>
      <c r="F18" s="4" t="s">
        <v>13</v>
      </c>
      <c r="G18" s="23">
        <v>0</v>
      </c>
      <c r="H18" s="24">
        <f t="shared" si="0"/>
        <v>0</v>
      </c>
      <c r="I18" s="27">
        <v>0.23</v>
      </c>
      <c r="J18" s="26">
        <f t="shared" si="1"/>
        <v>0</v>
      </c>
      <c r="K18" s="13">
        <f t="shared" si="3"/>
        <v>0</v>
      </c>
      <c r="L18" s="22">
        <f t="shared" si="4"/>
        <v>0</v>
      </c>
      <c r="M18" s="7"/>
      <c r="N18" s="19" t="s">
        <v>24</v>
      </c>
    </row>
    <row r="19" spans="1:15" s="1" customFormat="1" ht="22.8" x14ac:dyDescent="0.25">
      <c r="A19" s="4">
        <v>14</v>
      </c>
      <c r="B19" s="18" t="s">
        <v>43</v>
      </c>
      <c r="C19" s="42">
        <f t="shared" si="2"/>
        <v>1</v>
      </c>
      <c r="D19" s="46">
        <v>1</v>
      </c>
      <c r="E19" s="48"/>
      <c r="F19" s="4" t="s">
        <v>13</v>
      </c>
      <c r="G19" s="23">
        <v>0</v>
      </c>
      <c r="H19" s="24">
        <f t="shared" si="0"/>
        <v>0</v>
      </c>
      <c r="I19" s="27">
        <v>0.23</v>
      </c>
      <c r="J19" s="26">
        <f t="shared" si="1"/>
        <v>0</v>
      </c>
      <c r="K19" s="13">
        <f t="shared" si="3"/>
        <v>0</v>
      </c>
      <c r="L19" s="22">
        <f t="shared" si="4"/>
        <v>0</v>
      </c>
      <c r="M19" s="7"/>
      <c r="N19" s="19" t="s">
        <v>24</v>
      </c>
    </row>
    <row r="20" spans="1:15" s="1" customFormat="1" ht="22.8" x14ac:dyDescent="0.25">
      <c r="A20" s="4">
        <v>15</v>
      </c>
      <c r="B20" s="18" t="s">
        <v>44</v>
      </c>
      <c r="C20" s="42">
        <f t="shared" si="2"/>
        <v>1</v>
      </c>
      <c r="D20" s="46">
        <v>1</v>
      </c>
      <c r="E20" s="48"/>
      <c r="F20" s="4" t="s">
        <v>13</v>
      </c>
      <c r="G20" s="23">
        <v>0</v>
      </c>
      <c r="H20" s="24">
        <f t="shared" si="0"/>
        <v>0</v>
      </c>
      <c r="I20" s="27">
        <v>0.23</v>
      </c>
      <c r="J20" s="26">
        <f t="shared" si="1"/>
        <v>0</v>
      </c>
      <c r="K20" s="13">
        <f t="shared" si="3"/>
        <v>0</v>
      </c>
      <c r="L20" s="22">
        <f t="shared" si="4"/>
        <v>0</v>
      </c>
      <c r="M20" s="7"/>
      <c r="N20" s="19" t="s">
        <v>24</v>
      </c>
    </row>
    <row r="21" spans="1:15" s="1" customFormat="1" ht="34.200000000000003" x14ac:dyDescent="0.25">
      <c r="A21" s="4">
        <v>16</v>
      </c>
      <c r="B21" s="18" t="s">
        <v>45</v>
      </c>
      <c r="C21" s="42">
        <f t="shared" si="2"/>
        <v>5</v>
      </c>
      <c r="D21" s="46">
        <v>5</v>
      </c>
      <c r="E21" s="48"/>
      <c r="F21" s="4" t="s">
        <v>13</v>
      </c>
      <c r="G21" s="23">
        <v>0</v>
      </c>
      <c r="H21" s="24">
        <f t="shared" si="0"/>
        <v>0</v>
      </c>
      <c r="I21" s="27">
        <v>0.23</v>
      </c>
      <c r="J21" s="26">
        <f t="shared" si="1"/>
        <v>0</v>
      </c>
      <c r="K21" s="13">
        <f t="shared" si="3"/>
        <v>0</v>
      </c>
      <c r="L21" s="22">
        <f t="shared" si="4"/>
        <v>0</v>
      </c>
      <c r="M21" s="9"/>
      <c r="N21" s="19" t="s">
        <v>24</v>
      </c>
    </row>
    <row r="22" spans="1:15" s="1" customFormat="1" ht="34.200000000000003" x14ac:dyDescent="0.25">
      <c r="A22" s="4">
        <v>17</v>
      </c>
      <c r="B22" s="18" t="s">
        <v>46</v>
      </c>
      <c r="C22" s="42">
        <f t="shared" si="2"/>
        <v>2</v>
      </c>
      <c r="D22" s="46">
        <v>2</v>
      </c>
      <c r="E22" s="48"/>
      <c r="F22" s="4" t="s">
        <v>13</v>
      </c>
      <c r="G22" s="23">
        <v>0</v>
      </c>
      <c r="H22" s="24">
        <f t="shared" si="0"/>
        <v>0</v>
      </c>
      <c r="I22" s="27">
        <v>0.23</v>
      </c>
      <c r="J22" s="26">
        <f t="shared" si="1"/>
        <v>0</v>
      </c>
      <c r="K22" s="13">
        <f t="shared" si="3"/>
        <v>0</v>
      </c>
      <c r="L22" s="22">
        <f t="shared" si="4"/>
        <v>0</v>
      </c>
      <c r="M22" s="9"/>
      <c r="N22" s="19" t="s">
        <v>24</v>
      </c>
      <c r="O22" s="10"/>
    </row>
    <row r="23" spans="1:15" s="1" customFormat="1" ht="34.200000000000003" x14ac:dyDescent="0.25">
      <c r="A23" s="4">
        <v>18</v>
      </c>
      <c r="B23" s="18" t="s">
        <v>47</v>
      </c>
      <c r="C23" s="42">
        <f t="shared" si="2"/>
        <v>5</v>
      </c>
      <c r="D23" s="46">
        <v>5</v>
      </c>
      <c r="E23" s="48"/>
      <c r="F23" s="4" t="s">
        <v>13</v>
      </c>
      <c r="G23" s="23">
        <v>0</v>
      </c>
      <c r="H23" s="24">
        <f t="shared" si="0"/>
        <v>0</v>
      </c>
      <c r="I23" s="27">
        <v>0.23</v>
      </c>
      <c r="J23" s="26">
        <f t="shared" si="1"/>
        <v>0</v>
      </c>
      <c r="K23" s="13">
        <f t="shared" si="3"/>
        <v>0</v>
      </c>
      <c r="L23" s="22">
        <f t="shared" si="4"/>
        <v>0</v>
      </c>
      <c r="M23" s="9"/>
      <c r="N23" s="19" t="s">
        <v>24</v>
      </c>
      <c r="O23" s="10"/>
    </row>
    <row r="24" spans="1:15" s="1" customFormat="1" ht="34.200000000000003" x14ac:dyDescent="0.25">
      <c r="A24" s="4">
        <v>19</v>
      </c>
      <c r="B24" s="18" t="s">
        <v>48</v>
      </c>
      <c r="C24" s="42">
        <f t="shared" si="2"/>
        <v>5</v>
      </c>
      <c r="D24" s="46">
        <v>5</v>
      </c>
      <c r="E24" s="48"/>
      <c r="F24" s="4" t="s">
        <v>13</v>
      </c>
      <c r="G24" s="23">
        <v>0</v>
      </c>
      <c r="H24" s="24">
        <f t="shared" si="0"/>
        <v>0</v>
      </c>
      <c r="I24" s="27">
        <v>0.23</v>
      </c>
      <c r="J24" s="26">
        <f t="shared" si="1"/>
        <v>0</v>
      </c>
      <c r="K24" s="13">
        <f t="shared" si="3"/>
        <v>0</v>
      </c>
      <c r="L24" s="22">
        <f t="shared" si="4"/>
        <v>0</v>
      </c>
      <c r="M24" s="9"/>
      <c r="N24" s="19" t="s">
        <v>24</v>
      </c>
      <c r="O24" s="10"/>
    </row>
    <row r="25" spans="1:15" s="1" customFormat="1" ht="27.9" customHeight="1" x14ac:dyDescent="0.25">
      <c r="A25" s="4">
        <v>20</v>
      </c>
      <c r="B25" s="38" t="s">
        <v>49</v>
      </c>
      <c r="C25" s="42">
        <f t="shared" si="2"/>
        <v>5</v>
      </c>
      <c r="D25" s="46">
        <v>5</v>
      </c>
      <c r="E25" s="48"/>
      <c r="F25" s="4" t="s">
        <v>13</v>
      </c>
      <c r="G25" s="23">
        <v>0</v>
      </c>
      <c r="H25" s="24">
        <f t="shared" si="0"/>
        <v>0</v>
      </c>
      <c r="I25" s="27">
        <v>0.23</v>
      </c>
      <c r="J25" s="26">
        <f t="shared" si="1"/>
        <v>0</v>
      </c>
      <c r="K25" s="13">
        <f t="shared" si="3"/>
        <v>0</v>
      </c>
      <c r="L25" s="22">
        <f t="shared" si="4"/>
        <v>0</v>
      </c>
      <c r="M25" s="9"/>
      <c r="N25" s="19" t="s">
        <v>24</v>
      </c>
      <c r="O25" s="10"/>
    </row>
    <row r="26" spans="1:15" s="1" customFormat="1" ht="45.6" x14ac:dyDescent="0.25">
      <c r="A26" s="4">
        <v>21</v>
      </c>
      <c r="B26" s="38" t="s">
        <v>50</v>
      </c>
      <c r="C26" s="42">
        <f t="shared" si="2"/>
        <v>3</v>
      </c>
      <c r="D26" s="46">
        <v>3</v>
      </c>
      <c r="E26" s="48"/>
      <c r="F26" s="4" t="s">
        <v>13</v>
      </c>
      <c r="G26" s="23">
        <v>0</v>
      </c>
      <c r="H26" s="24">
        <f t="shared" si="0"/>
        <v>0</v>
      </c>
      <c r="I26" s="27">
        <v>0.23</v>
      </c>
      <c r="J26" s="26">
        <f t="shared" si="1"/>
        <v>0</v>
      </c>
      <c r="K26" s="13">
        <f t="shared" si="3"/>
        <v>0</v>
      </c>
      <c r="L26" s="22">
        <f t="shared" si="4"/>
        <v>0</v>
      </c>
      <c r="M26" s="9"/>
      <c r="N26" s="19" t="s">
        <v>24</v>
      </c>
      <c r="O26" s="10"/>
    </row>
    <row r="27" spans="1:15" s="1" customFormat="1" ht="36" customHeight="1" x14ac:dyDescent="0.25">
      <c r="A27" s="4">
        <v>22</v>
      </c>
      <c r="B27" s="52" t="s">
        <v>51</v>
      </c>
      <c r="C27" s="42">
        <f t="shared" si="2"/>
        <v>2</v>
      </c>
      <c r="D27" s="46">
        <v>2</v>
      </c>
      <c r="E27" s="48"/>
      <c r="F27" s="4" t="s">
        <v>13</v>
      </c>
      <c r="G27" s="23">
        <v>0</v>
      </c>
      <c r="H27" s="24">
        <f t="shared" si="0"/>
        <v>0</v>
      </c>
      <c r="I27" s="27">
        <v>0.23</v>
      </c>
      <c r="J27" s="26">
        <f t="shared" si="1"/>
        <v>0</v>
      </c>
      <c r="K27" s="13">
        <f t="shared" si="3"/>
        <v>0</v>
      </c>
      <c r="L27" s="22">
        <f t="shared" si="4"/>
        <v>0</v>
      </c>
      <c r="M27" s="9"/>
      <c r="N27" s="19" t="s">
        <v>24</v>
      </c>
      <c r="O27" s="10"/>
    </row>
    <row r="28" spans="1:15" s="1" customFormat="1" ht="35.25" customHeight="1" x14ac:dyDescent="0.25">
      <c r="A28" s="4">
        <v>23</v>
      </c>
      <c r="B28" s="51" t="s">
        <v>52</v>
      </c>
      <c r="C28" s="42">
        <f t="shared" si="2"/>
        <v>2</v>
      </c>
      <c r="D28" s="46">
        <v>2</v>
      </c>
      <c r="E28" s="48"/>
      <c r="F28" s="4" t="s">
        <v>13</v>
      </c>
      <c r="G28" s="23">
        <v>0</v>
      </c>
      <c r="H28" s="24">
        <f t="shared" si="0"/>
        <v>0</v>
      </c>
      <c r="I28" s="27">
        <v>0.23</v>
      </c>
      <c r="J28" s="26">
        <f t="shared" si="1"/>
        <v>0</v>
      </c>
      <c r="K28" s="13">
        <f t="shared" si="3"/>
        <v>0</v>
      </c>
      <c r="L28" s="22">
        <f t="shared" si="4"/>
        <v>0</v>
      </c>
      <c r="M28" s="9"/>
      <c r="N28" s="19" t="s">
        <v>24</v>
      </c>
      <c r="O28" s="10"/>
    </row>
    <row r="29" spans="1:15" s="1" customFormat="1" ht="27.9" customHeight="1" x14ac:dyDescent="0.25">
      <c r="A29" s="4">
        <v>24</v>
      </c>
      <c r="B29" s="51" t="s">
        <v>53</v>
      </c>
      <c r="C29" s="42">
        <f t="shared" si="2"/>
        <v>2</v>
      </c>
      <c r="D29" s="46">
        <v>2</v>
      </c>
      <c r="E29" s="48"/>
      <c r="F29" s="4" t="s">
        <v>13</v>
      </c>
      <c r="G29" s="23">
        <v>0</v>
      </c>
      <c r="H29" s="24">
        <f t="shared" si="0"/>
        <v>0</v>
      </c>
      <c r="I29" s="27">
        <v>0.23</v>
      </c>
      <c r="J29" s="26">
        <f t="shared" si="1"/>
        <v>0</v>
      </c>
      <c r="K29" s="13">
        <f t="shared" si="3"/>
        <v>0</v>
      </c>
      <c r="L29" s="22">
        <f t="shared" si="4"/>
        <v>0</v>
      </c>
      <c r="M29" s="9"/>
      <c r="N29" s="19" t="s">
        <v>24</v>
      </c>
      <c r="O29" s="10"/>
    </row>
    <row r="30" spans="1:15" s="11" customFormat="1" ht="36.75" customHeight="1" x14ac:dyDescent="0.25">
      <c r="A30" s="68" t="s">
        <v>8</v>
      </c>
      <c r="B30" s="69"/>
      <c r="C30" s="39"/>
      <c r="D30" s="39"/>
      <c r="E30" s="39"/>
      <c r="F30" s="39"/>
      <c r="G30" s="39"/>
      <c r="H30" s="44">
        <f>SUM(H6:H29)</f>
        <v>0</v>
      </c>
      <c r="I30" s="40"/>
      <c r="J30" s="40"/>
      <c r="K30" s="43">
        <f>SUM(K6:K29)</f>
        <v>0</v>
      </c>
      <c r="L30" s="44">
        <f>SUM(L6:L29)</f>
        <v>0</v>
      </c>
      <c r="M30" s="20"/>
      <c r="N30" s="21"/>
      <c r="O30" s="17"/>
    </row>
    <row r="35" spans="2:14" x14ac:dyDescent="0.2">
      <c r="B35" s="6" t="s">
        <v>18</v>
      </c>
      <c r="K35" s="15"/>
      <c r="L35" s="54" t="s">
        <v>19</v>
      </c>
      <c r="M35" s="54"/>
      <c r="N35" s="54"/>
    </row>
    <row r="36" spans="2:14" x14ac:dyDescent="0.2">
      <c r="B36" s="6" t="s">
        <v>9</v>
      </c>
      <c r="K36" s="11"/>
      <c r="L36" s="54" t="s">
        <v>21</v>
      </c>
      <c r="M36" s="54"/>
      <c r="N36" s="54"/>
    </row>
    <row r="37" spans="2:14" x14ac:dyDescent="0.2">
      <c r="K37" s="15" t="s">
        <v>20</v>
      </c>
      <c r="L37" s="54" t="s">
        <v>10</v>
      </c>
      <c r="M37" s="54"/>
      <c r="N37" s="54"/>
    </row>
    <row r="38" spans="2:14" x14ac:dyDescent="0.2">
      <c r="K38" s="11"/>
    </row>
  </sheetData>
  <sheetProtection selectLockedCells="1" selectUnlockedCells="1"/>
  <mergeCells count="16">
    <mergeCell ref="A1:N1"/>
    <mergeCell ref="F3:F4"/>
    <mergeCell ref="A2:N2"/>
    <mergeCell ref="L35:N35"/>
    <mergeCell ref="L36:N36"/>
    <mergeCell ref="A30:B30"/>
    <mergeCell ref="L37:N37"/>
    <mergeCell ref="M3:M4"/>
    <mergeCell ref="N3:N4"/>
    <mergeCell ref="A3:A4"/>
    <mergeCell ref="B3:B4"/>
    <mergeCell ref="C3:C4"/>
    <mergeCell ref="G3:G4"/>
    <mergeCell ref="I3:I4"/>
    <mergeCell ref="E3:E4"/>
    <mergeCell ref="D3:D4"/>
  </mergeCells>
  <pageMargins left="0.19685039370078741" right="0.19685039370078741" top="0.19685039370078741" bottom="0.19685039370078741" header="0.51181102362204722" footer="0.51181102362204722"/>
  <pageSetup paperSize="9" scale="83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</dc:creator>
  <cp:lastModifiedBy>MSD38</cp:lastModifiedBy>
  <cp:lastPrinted>2019-04-30T12:00:55Z</cp:lastPrinted>
  <dcterms:created xsi:type="dcterms:W3CDTF">2014-06-18T05:42:09Z</dcterms:created>
  <dcterms:modified xsi:type="dcterms:W3CDTF">2019-04-30T12:20:15Z</dcterms:modified>
</cp:coreProperties>
</file>